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1.2018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<sst xmlns="http://schemas.openxmlformats.org/spreadsheetml/2006/main" count="407" uniqueCount="173">
  <si>
    <t>L.p.</t>
  </si>
  <si>
    <t>Opis przedmiotu zamówienia</t>
  </si>
  <si>
    <t>Dawka</t>
  </si>
  <si>
    <t>Jednostka miary</t>
  </si>
  <si>
    <t>Ilość</t>
  </si>
  <si>
    <t>Cena jednostkowa brutto</t>
  </si>
  <si>
    <t>Wartość netto</t>
  </si>
  <si>
    <t>Wartość brutto</t>
  </si>
  <si>
    <t>Nazwa producenta</t>
  </si>
  <si>
    <t>-</t>
  </si>
  <si>
    <t>RAZEM</t>
  </si>
  <si>
    <t>………………………………………..</t>
  </si>
  <si>
    <t>podpis</t>
  </si>
  <si>
    <t>Pakiet 1</t>
  </si>
  <si>
    <t>Pakiet 2</t>
  </si>
  <si>
    <t>Pakiet 3</t>
  </si>
  <si>
    <t xml:space="preserve">PAKIET </t>
  </si>
  <si>
    <t>Wartość Netto</t>
  </si>
  <si>
    <t xml:space="preserve">Wartość Brutto </t>
  </si>
  <si>
    <t>pakiet 1</t>
  </si>
  <si>
    <t>pakiet 2</t>
  </si>
  <si>
    <t>pakiet 3</t>
  </si>
  <si>
    <t xml:space="preserve">Suma </t>
  </si>
  <si>
    <t>J.m.</t>
  </si>
  <si>
    <t>szt.</t>
  </si>
  <si>
    <t>47 500 j.m./5 ml</t>
  </si>
  <si>
    <t>2 850 j.m./0,3 ml</t>
  </si>
  <si>
    <t>3 800 j.m./0,4 ml</t>
  </si>
  <si>
    <t>5 700 j.m./0,6 ml</t>
  </si>
  <si>
    <t>2,5 mg/0,5 ml</t>
  </si>
  <si>
    <t>7,5 mg/0,6 ml</t>
  </si>
  <si>
    <t>op. 10 fiol.</t>
  </si>
  <si>
    <t>op. 10     amp.- strz</t>
  </si>
  <si>
    <t>4 mg/0,1 ml</t>
  </si>
  <si>
    <t xml:space="preserve">40 mg </t>
  </si>
  <si>
    <t>op. 12 amp.-strz.</t>
  </si>
  <si>
    <t>fiol.</t>
  </si>
  <si>
    <t xml:space="preserve">Midazolam - 5 mg/ml lub 7,5 mg/ml roztwór do inj. lub inf. </t>
  </si>
  <si>
    <t>15 mg</t>
  </si>
  <si>
    <t>op. 5 amp.</t>
  </si>
  <si>
    <t>5 mg</t>
  </si>
  <si>
    <t xml:space="preserve">Midazolam - 5 mg/ml , 5 mg/2ml roztwór do inj. lub inf. </t>
  </si>
  <si>
    <t>op. 50 amp</t>
  </si>
  <si>
    <t>op. 50 amp.</t>
  </si>
  <si>
    <t>op. 20 tabl.</t>
  </si>
  <si>
    <t>op. 5 fiol.</t>
  </si>
  <si>
    <t>op. 10 amp.</t>
  </si>
  <si>
    <t>100 µg/ 2ml</t>
  </si>
  <si>
    <t>500 µg/ 10ml</t>
  </si>
  <si>
    <t>100 mg/ 2ml</t>
  </si>
  <si>
    <t xml:space="preserve"> 50 µg/ 1ml</t>
  </si>
  <si>
    <t>10 mg/ 1ml</t>
  </si>
  <si>
    <t>20 mg/ 1ml</t>
  </si>
  <si>
    <t>30 mg/ 1ml</t>
  </si>
  <si>
    <t>Fentanyl - system transdermalny</t>
  </si>
  <si>
    <t>op. 5 plastrów</t>
  </si>
  <si>
    <t>10 mg</t>
  </si>
  <si>
    <t>20 mg</t>
  </si>
  <si>
    <t>30 mg</t>
  </si>
  <si>
    <t>Morphine sulfate - tabl. o przedł. uwalnianiu</t>
  </si>
  <si>
    <t>op. 60 tabl.</t>
  </si>
  <si>
    <t>200 mg/20 ml</t>
  </si>
  <si>
    <t>2 mg/ 2 ml</t>
  </si>
  <si>
    <t>500 mg/10 ml</t>
  </si>
  <si>
    <t xml:space="preserve">Gliclazide - tabl. o zmodyfikowanym uwalnianiu </t>
  </si>
  <si>
    <t>60 mg</t>
  </si>
  <si>
    <t xml:space="preserve">Perindopril </t>
  </si>
  <si>
    <t>op. 90 tabl.</t>
  </si>
  <si>
    <t>Trimetazidine - tabl. o zmodyfikowanym uwalnianiu</t>
  </si>
  <si>
    <t xml:space="preserve">35 mg </t>
  </si>
  <si>
    <t>Indapamid - tabl. powl. o przedł. uwalnianiu</t>
  </si>
  <si>
    <t>1,5 mg</t>
  </si>
  <si>
    <t>op. 30 tabl.</t>
  </si>
  <si>
    <t>Dieta do podaży doustnej, beztłuszczowa, oparta na białku serwatkowym 1,5 - 2,5 kcal/ml hiperkaloryczna: 300 kcal, różne smaki</t>
  </si>
  <si>
    <t>Dieta do podaży doustnej, kompletna pod względem odżywczym 1,5 - 2,5 kcal/ml hiperkaloryczna, bezresztkowa ; 300 kcal; różne smaki</t>
  </si>
  <si>
    <t>25 µg/h 
(4,125 mg FNT )</t>
  </si>
  <si>
    <t>50 µg/h
(8,25 mg FNT)</t>
  </si>
  <si>
    <t>………………………………………………</t>
  </si>
  <si>
    <t>125 g</t>
  </si>
  <si>
    <t>op. 4 saszetki</t>
  </si>
  <si>
    <t>225 g</t>
  </si>
  <si>
    <t>200 ml</t>
  </si>
  <si>
    <t>125 ml</t>
  </si>
  <si>
    <t>Dieta do podaży doustnej, kompletna podwzględem odżywczym, normokaloryczna 1 kcal/ml, dla pacjentów z cukrzycą ; różne smaki</t>
  </si>
  <si>
    <t>Normokaloryczna, wysokobiałkowa bogatoresztkowa dieta do padaży przez zgłębnik, zawierająca tłuszcze MCT 1,0 kcal/ml, o zwiększonej zawartości argininy, karotenoidów i cynku, dedykowana do leczenia ran,</t>
  </si>
  <si>
    <t>Normokaloryczna dieta peptydowa w proszku</t>
  </si>
  <si>
    <t>Dieta cząstkowa w proszku będąca źródłem białka i wapnia</t>
  </si>
  <si>
    <t xml:space="preserve">Zestaw pierwiastków śladowych do żywienia pozajelitowego dla dorosłych </t>
  </si>
  <si>
    <t>20 mg/ 10 ml</t>
  </si>
  <si>
    <t>op. 20 amp.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</si>
  <si>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</si>
  <si>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</si>
  <si>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</si>
  <si>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</si>
  <si>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</si>
  <si>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</si>
  <si>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</si>
  <si>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</si>
  <si>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</si>
  <si>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Dieta hiperkaloryczna 1,44 kcal/ml, wysokobiałkowa, zawierająca nukleotydy, kwasy tłuszczowe omega-3 i argininę oraz MCT- kompletna pod względem odżywczym, osmolarność 680 mOsm/l.</t>
  </si>
  <si>
    <t>237 ml</t>
  </si>
  <si>
    <t>100 ml</t>
  </si>
  <si>
    <t xml:space="preserve">Dieta węglowodanowa, niegazowana, izoosmotyczna, o wartości energetycznej 0,5 kcal/ml , preparat do przedoperacyjnego postępowania dietetycznego u pacjentów poddawanych planowanym zabiegom chirurgicznym, </t>
  </si>
  <si>
    <t>op. 10 amp. 20 ml PE</t>
  </si>
  <si>
    <t>op. 10 amp. 10 ml</t>
  </si>
  <si>
    <t>op. 20 amp. 10 ml</t>
  </si>
  <si>
    <t>50 ml</t>
  </si>
  <si>
    <t>op. 5 amp</t>
  </si>
  <si>
    <t>1500 mg/ 10 ml</t>
  </si>
  <si>
    <t>3000 mg/ 20 ml</t>
  </si>
  <si>
    <t xml:space="preserve">worek </t>
  </si>
  <si>
    <t>986 ml</t>
  </si>
  <si>
    <t>1477 ml</t>
  </si>
  <si>
    <t>1970 ml</t>
  </si>
  <si>
    <t>2463 ml</t>
  </si>
  <si>
    <t>1206 ml</t>
  </si>
  <si>
    <t>1904 ml</t>
  </si>
  <si>
    <t>1448 ml</t>
  </si>
  <si>
    <t>Trzykomorowy worek do żywienia pozajelitowego do podawania drogą żył centralnych, zawierający aminokwasy, glukozę i emulsję tłuszczową zawierającą: 15% oleju rybnego, 25% oliwy z oliwek, 30% oleju MCT, 30% oleju LCT, zawartość azotu 8g, energia całkowita 1100kcal,</t>
  </si>
  <si>
    <t xml:space="preserve">Trzykomorowy worek do żywienia pozajelitowego do podawania drogą żył centralnych, zawierający aminokwasy, glukozę i emulsję tłuszczową zawierającą: 15% oleju rybnego, 25% oliwy z oliwek, 30% oleju MCT, 30% oleju LCT, zawartość azotu 12g, energia całkowita 1600kcal, </t>
  </si>
  <si>
    <t>Trzykomorowy worek do żywienia pozajelitowego do podawania drogą żył centralnych, zawierający aminokwasy, glukozę i emulsję tłuszczową zawierającą: 15% oleju rybnego, 25% oliwy z oliwek, 30% oleju MCT, 30% oleju LCT, zawartość azotu 16g, energia całkowita 2200kcal,</t>
  </si>
  <si>
    <t>Trzykomorowy worek do żywienia pozajelitowego do podawania drogą żył centralnych, zawierający aminokwasy, glukozę i emulsję tłuszczową zawierającą: 15% oleju rybnego, 25% oliwy z oliwek, 30% oleju MCT, 30% oleju LCT, zawartość azotu 20g, energia całkowita 2700kcal,</t>
  </si>
  <si>
    <t xml:space="preserve">Trzykomorowy worek do żywienia pozajelitowego do podawania drogą żył obwodowych, zawierający aminokwasy, glukozę i emulsję tłuszczową zawierającą: 15% oleju rybnego, 25% oliwy z oliwek, 30% oleju MCT, 30% oleju LCT, zawartość azotu 6,2g, energia całkowita 800kcal, </t>
  </si>
  <si>
    <t xml:space="preserve">Trzykomorowy worek do żywienia pozajelitowego do podawania drogą żył obwodowych, zawierający aminokwasy, glukozę i emulsję tłuszczową zawierającą: 15% oleju rybnego, 25% oliwy z oliwek, 30% oleju MCT, 30% oleju LCT, zawartość azotu 7,4g, energia całkowita 1000kcal, </t>
  </si>
  <si>
    <t>Trzykomorowy worek do żywienia pozajelitowego do podawania drogą żył obwodowych, zawierający aminokwasy, glukozę i emulsję tłuszczową zawierającą: 15% oleju rybnego, 25% oliwy z oliwek, 30% oleju MCT, 30% oleju LCT, zawartość azotu 7,4g, energia całkowita 1000kcal,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</si>
  <si>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</si>
  <si>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</si>
  <si>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</si>
  <si>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</si>
  <si>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</si>
  <si>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</si>
  <si>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</si>
  <si>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</si>
  <si>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</si>
  <si>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</si>
  <si>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13</t>
  </si>
  <si>
    <t>Zestaw witamin rozpuszczalnych w tłuszczach dla dorosłych do żywienia pozajelitowego - koncentrat do sporz. emulsji do inf.</t>
  </si>
  <si>
    <t>Emulsja tłuszczowa z oleju rybiego - emulsja do inf.</t>
  </si>
  <si>
    <t>Zestaw witamin rozuszczalnych w wodzie do żywienia pozajelitowego - proszek do sporz. r-ru. do inf.</t>
  </si>
  <si>
    <t>Koncentrat dipeptydowy do sporządzania r-ru. do inf., dostarczający glutaminę</t>
  </si>
  <si>
    <t>Roztwór fsforanów organicznych do żywienia pozajelitowego - 216 mg glicerofosforanu sodu/ml - koncentrat do sporz. r-ru. do inf.</t>
  </si>
  <si>
    <t>Kalium chloratum 150 mg/ml - koncentrat do sporz. r-ru. do inf.</t>
  </si>
  <si>
    <t>Nadoparin calcium - roztwór do inj.  w zestawie do podawania</t>
  </si>
  <si>
    <t xml:space="preserve">Nadoparin calcium - roztwór do inj.  </t>
  </si>
  <si>
    <t xml:space="preserve">Fondaparinux sodium - roztwór do inj. </t>
  </si>
  <si>
    <t xml:space="preserve">Glatiramer acetate - 40 mg/ml roztwór do inj. </t>
  </si>
  <si>
    <t xml:space="preserve">Aflibercept - 40 mg/ml roztwór do inj. </t>
  </si>
  <si>
    <t>Pethidine -  50 mg/ml roztwór do inj.</t>
  </si>
  <si>
    <t>Morphine sulfate - 10 mg/ml roztwór do inj.</t>
  </si>
  <si>
    <t>Morphine sulfate - 20 mg/ml roztwór do inj.</t>
  </si>
  <si>
    <t>Morphine sulfate - 1 mg/ml roztwór do inj. zewnątrzoponowo i podpajęczynówkowo</t>
  </si>
  <si>
    <t>Pentazocine -  30 mg/ml roztwór do inj.</t>
  </si>
  <si>
    <t xml:space="preserve">Sufentanil -   5 µg/ml roztwór do inj. </t>
  </si>
  <si>
    <t>Fentanyl - roztwór do inj. 50 µg/ml</t>
  </si>
  <si>
    <t>Ketamine - 10 mg/ml roztwór do inj.</t>
  </si>
  <si>
    <t>Ketamine - 50 mg/ml roztwór do inj.</t>
  </si>
  <si>
    <t>Propofol (MCT/LCT) - 10 mg/ml - emulsja do inj. lub inf.</t>
  </si>
  <si>
    <t xml:space="preserve">Etomidate - 2mg/1ml roztwór do inj. </t>
  </si>
  <si>
    <t>1000 ml</t>
  </si>
  <si>
    <t>worek</t>
  </si>
  <si>
    <t>Ranibizumab - 10 mg/ml roztwór do wstrzykiwań</t>
  </si>
  <si>
    <t>2,3 mg</t>
  </si>
  <si>
    <t>Methadone - 1 mg/ml  syrop</t>
  </si>
  <si>
    <t>100 mg/100 ml</t>
  </si>
  <si>
    <t>but.</t>
  </si>
  <si>
    <t>1000 mg/1000 ml</t>
  </si>
  <si>
    <t>Podatek VAT
 (%)</t>
  </si>
  <si>
    <t xml:space="preserve">Cena jednostkowa netto   </t>
  </si>
  <si>
    <t>pakiet 14</t>
  </si>
  <si>
    <t>Cena jednostkowa netto</t>
  </si>
  <si>
    <t>Pakiet 14</t>
  </si>
  <si>
    <t>1. Nazwa handlowa
2. EAN</t>
  </si>
  <si>
    <t>Formularz asortymentowo-cenowy                                       - załącznik Nr 3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</si>
</sst>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%"/>
    <numFmt numFmtId="170" formatCode="0.000%"/>
    <numFmt numFmtId="171" formatCode="[$-415]d\ mmmm\ yyyy"/>
  </numFmts>
  <fonts count="46">
    <font>
      <sz val="10"/>
      <name val="Arial"/>
      <family val="2"/>
    </font>
    <font>
      <sz val="7.5"/>
      <name val="Calibri "/>
      <family val="0"/>
    </font>
    <font>
      <b/>
      <sz val="7.5"/>
      <name val="Calibri "/>
      <family val="0"/>
    </font>
    <font>
      <sz val="7.5"/>
      <name val="Arial"/>
      <family val="2"/>
    </font>
    <font>
      <b/>
      <sz val="7.5"/>
      <name val="Calibri"/>
      <family val="2"/>
    </font>
    <font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.5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68" fontId="1" fillId="33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3" fillId="35" borderId="11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8" fontId="1" fillId="36" borderId="0" xfId="0" applyNumberFormat="1" applyFont="1" applyFill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34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8" fontId="2" fillId="34" borderId="11" xfId="0" applyNumberFormat="1" applyFont="1" applyFill="1" applyBorder="1" applyAlignment="1">
      <alignment horizontal="center" vertical="center" wrapText="1"/>
    </xf>
    <xf numFmtId="168" fontId="1" fillId="33" borderId="15" xfId="0" applyNumberFormat="1" applyFont="1" applyFill="1" applyBorder="1" applyAlignment="1">
      <alignment horizontal="center" vertical="center" wrapText="1"/>
    </xf>
    <xf numFmtId="9" fontId="1" fillId="33" borderId="15" xfId="0" applyNumberFormat="1" applyFont="1" applyFill="1" applyBorder="1" applyAlignment="1">
      <alignment horizontal="center" vertical="center" wrapText="1"/>
    </xf>
    <xf numFmtId="9" fontId="1" fillId="33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168" fontId="2" fillId="36" borderId="0" xfId="0" applyNumberFormat="1" applyFont="1" applyFill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168" fontId="2" fillId="0" borderId="0" xfId="0" applyNumberFormat="1" applyFont="1" applyBorder="1" applyAlignment="1">
      <alignment horizontal="center" vertical="center" wrapText="1"/>
    </xf>
    <xf numFmtId="168" fontId="2" fillId="37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1" fillId="37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7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44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vertical="center" wrapText="1"/>
    </xf>
    <xf numFmtId="44" fontId="1" fillId="33" borderId="15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44" fontId="1" fillId="33" borderId="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44" fontId="1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1" fillId="0" borderId="19" xfId="0" applyFont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4" fontId="1" fillId="0" borderId="0" xfId="0" applyNumberFormat="1" applyFont="1" applyAlignment="1">
      <alignment horizontal="center" vertical="center"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7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9" fontId="2" fillId="33" borderId="11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>
      <alignment horizontal="left" vertical="center" wrapText="1"/>
    </xf>
    <xf numFmtId="168" fontId="4" fillId="37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68" fontId="2" fillId="0" borderId="13" xfId="0" applyNumberFormat="1" applyFont="1" applyBorder="1" applyAlignment="1">
      <alignment horizontal="right" vertical="center" wrapText="1"/>
    </xf>
    <xf numFmtId="168" fontId="1" fillId="33" borderId="0" xfId="0" applyNumberFormat="1" applyFont="1" applyFill="1" applyAlignment="1">
      <alignment vertical="center"/>
    </xf>
    <xf numFmtId="168" fontId="1" fillId="0" borderId="0" xfId="0" applyNumberFormat="1" applyFont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 wrapText="1"/>
    </xf>
    <xf numFmtId="168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8" fontId="5" fillId="0" borderId="13" xfId="0" applyNumberFormat="1" applyFont="1" applyBorder="1" applyAlignment="1">
      <alignment horizontal="right" vertical="center" wrapText="1"/>
    </xf>
    <xf numFmtId="0" fontId="2" fillId="38" borderId="0" xfId="0" applyFont="1" applyFill="1" applyAlignment="1">
      <alignment horizontal="center" vertical="center" wrapText="1"/>
    </xf>
    <xf numFmtId="168" fontId="5" fillId="0" borderId="20" xfId="0" applyNumberFormat="1" applyFont="1" applyBorder="1" applyAlignment="1">
      <alignment horizontal="right" vertical="center"/>
    </xf>
    <xf numFmtId="168" fontId="5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68" fontId="2" fillId="0" borderId="20" xfId="0" applyNumberFormat="1" applyFont="1" applyBorder="1" applyAlignment="1">
      <alignment horizontal="right" vertical="center"/>
    </xf>
    <xf numFmtId="168" fontId="2" fillId="0" borderId="21" xfId="0" applyNumberFormat="1" applyFont="1" applyBorder="1" applyAlignment="1">
      <alignment horizontal="righ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8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7" borderId="18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9" borderId="18" xfId="0" applyFont="1" applyFill="1" applyBorder="1" applyAlignment="1">
      <alignment horizontal="left" vertical="center" wrapText="1"/>
    </xf>
    <xf numFmtId="0" fontId="1" fillId="39" borderId="12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kulistyka\nowy%20opatrunki%20ob&#322;o&#380;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(2)"/>
      <sheetName val="C (3)"/>
      <sheetName val="Rękawiczki 48 m-cy"/>
      <sheetName val=" "/>
    </sheetNames>
    <sheetDataSet>
      <sheetData sheetId="3">
        <row r="4">
          <cell r="A4">
            <v>0</v>
          </cell>
        </row>
        <row r="5">
          <cell r="A5">
            <v>0.03</v>
          </cell>
        </row>
        <row r="6">
          <cell r="A6">
            <v>0.08</v>
          </cell>
        </row>
        <row r="7">
          <cell r="A7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7"/>
  <sheetViews>
    <sheetView tabSelected="1" zoomScale="120" zoomScaleNormal="120" zoomScalePageLayoutView="0" workbookViewId="0" topLeftCell="A127">
      <selection activeCell="H155" sqref="H155"/>
    </sheetView>
  </sheetViews>
  <sheetFormatPr defaultColWidth="11.57421875" defaultRowHeight="12.75"/>
  <cols>
    <col min="1" max="1" width="2.7109375" style="91" customWidth="1"/>
    <col min="2" max="2" width="41.140625" style="92" customWidth="1"/>
    <col min="3" max="3" width="12.8515625" style="26" customWidth="1"/>
    <col min="4" max="4" width="8.00390625" style="93" customWidth="1"/>
    <col min="5" max="5" width="4.28125" style="26" customWidth="1"/>
    <col min="6" max="6" width="9.8515625" style="17" customWidth="1"/>
    <col min="7" max="7" width="10.421875" style="23" customWidth="1"/>
    <col min="8" max="8" width="7.00390625" style="28" customWidth="1"/>
    <col min="9" max="9" width="8.8515625" style="17" customWidth="1"/>
    <col min="10" max="10" width="9.8515625" style="17" customWidth="1"/>
    <col min="11" max="11" width="9.421875" style="17" customWidth="1"/>
    <col min="12" max="29" width="9.00390625" style="17" customWidth="1"/>
    <col min="30" max="16384" width="11.57421875" style="17" customWidth="1"/>
  </cols>
  <sheetData>
    <row r="2" spans="9:12" ht="23.25" customHeight="1">
      <c r="I2" s="119" t="s">
        <v>172</v>
      </c>
      <c r="J2" s="119"/>
      <c r="K2" s="119"/>
      <c r="L2" s="119"/>
    </row>
    <row r="4" spans="1:12" ht="10.5">
      <c r="A4" s="31"/>
      <c r="B4" s="32" t="s">
        <v>13</v>
      </c>
      <c r="C4" s="33"/>
      <c r="D4" s="34"/>
      <c r="E4" s="34"/>
      <c r="F4" s="35"/>
      <c r="G4" s="1"/>
      <c r="H4" s="2"/>
      <c r="I4" s="3"/>
      <c r="J4" s="3"/>
      <c r="K4" s="36"/>
      <c r="L4" s="36"/>
    </row>
    <row r="5" spans="1:12" ht="29.25">
      <c r="A5" s="37" t="s">
        <v>0</v>
      </c>
      <c r="B5" s="38" t="s">
        <v>1</v>
      </c>
      <c r="C5" s="5" t="s">
        <v>2</v>
      </c>
      <c r="D5" s="5" t="s">
        <v>23</v>
      </c>
      <c r="E5" s="39" t="s">
        <v>4</v>
      </c>
      <c r="F5" s="40" t="s">
        <v>167</v>
      </c>
      <c r="G5" s="4" t="s">
        <v>5</v>
      </c>
      <c r="H5" s="5" t="s">
        <v>166</v>
      </c>
      <c r="I5" s="4" t="s">
        <v>6</v>
      </c>
      <c r="J5" s="4" t="s">
        <v>7</v>
      </c>
      <c r="K5" s="41" t="s">
        <v>171</v>
      </c>
      <c r="L5" s="5" t="s">
        <v>8</v>
      </c>
    </row>
    <row r="6" spans="1:12" ht="21">
      <c r="A6" s="42">
        <v>1</v>
      </c>
      <c r="B6" s="43" t="s">
        <v>142</v>
      </c>
      <c r="C6" s="44" t="s">
        <v>25</v>
      </c>
      <c r="D6" s="45" t="s">
        <v>31</v>
      </c>
      <c r="E6" s="45">
        <v>180</v>
      </c>
      <c r="F6" s="46"/>
      <c r="G6" s="6">
        <f aca="true" t="shared" si="0" ref="G6:G11">ROUND(F6*(1+H6),2)</f>
        <v>0</v>
      </c>
      <c r="H6" s="7">
        <v>0.08</v>
      </c>
      <c r="I6" s="6">
        <f aca="true" t="shared" si="1" ref="I6:I11">ROUND(F6*E6,2)</f>
        <v>0</v>
      </c>
      <c r="J6" s="6">
        <f aca="true" t="shared" si="2" ref="J6:J11">ROUND(I6*(1+H6),2)</f>
        <v>0</v>
      </c>
      <c r="K6" s="47"/>
      <c r="L6" s="47"/>
    </row>
    <row r="7" spans="1:12" ht="21">
      <c r="A7" s="42">
        <v>2</v>
      </c>
      <c r="B7" s="130" t="s">
        <v>143</v>
      </c>
      <c r="C7" s="48" t="s">
        <v>26</v>
      </c>
      <c r="D7" s="49" t="s">
        <v>32</v>
      </c>
      <c r="E7" s="45">
        <v>2</v>
      </c>
      <c r="F7" s="46"/>
      <c r="G7" s="6">
        <f t="shared" si="0"/>
        <v>0</v>
      </c>
      <c r="H7" s="8">
        <v>0.08</v>
      </c>
      <c r="I7" s="6">
        <f t="shared" si="1"/>
        <v>0</v>
      </c>
      <c r="J7" s="6">
        <f t="shared" si="2"/>
        <v>0</v>
      </c>
      <c r="K7" s="47"/>
      <c r="L7" s="47"/>
    </row>
    <row r="8" spans="1:12" ht="21">
      <c r="A8" s="42">
        <v>3</v>
      </c>
      <c r="B8" s="141"/>
      <c r="C8" s="48" t="s">
        <v>27</v>
      </c>
      <c r="D8" s="49" t="s">
        <v>32</v>
      </c>
      <c r="E8" s="45">
        <v>2</v>
      </c>
      <c r="F8" s="46"/>
      <c r="G8" s="6">
        <f t="shared" si="0"/>
        <v>0</v>
      </c>
      <c r="H8" s="8">
        <v>0.08</v>
      </c>
      <c r="I8" s="6">
        <f t="shared" si="1"/>
        <v>0</v>
      </c>
      <c r="J8" s="6">
        <f t="shared" si="2"/>
        <v>0</v>
      </c>
      <c r="K8" s="47"/>
      <c r="L8" s="47"/>
    </row>
    <row r="9" spans="1:12" ht="21">
      <c r="A9" s="42">
        <v>4</v>
      </c>
      <c r="B9" s="131"/>
      <c r="C9" s="48" t="s">
        <v>28</v>
      </c>
      <c r="D9" s="49" t="s">
        <v>32</v>
      </c>
      <c r="E9" s="45">
        <v>4</v>
      </c>
      <c r="F9" s="46"/>
      <c r="G9" s="6">
        <f t="shared" si="0"/>
        <v>0</v>
      </c>
      <c r="H9" s="8">
        <v>0.08</v>
      </c>
      <c r="I9" s="6">
        <f t="shared" si="1"/>
        <v>0</v>
      </c>
      <c r="J9" s="6">
        <f t="shared" si="2"/>
        <v>0</v>
      </c>
      <c r="K9" s="47"/>
      <c r="L9" s="47"/>
    </row>
    <row r="10" spans="1:12" ht="21">
      <c r="A10" s="42">
        <v>5</v>
      </c>
      <c r="B10" s="142" t="s">
        <v>144</v>
      </c>
      <c r="C10" s="50" t="s">
        <v>29</v>
      </c>
      <c r="D10" s="49" t="s">
        <v>32</v>
      </c>
      <c r="E10" s="45">
        <v>32</v>
      </c>
      <c r="F10" s="46"/>
      <c r="G10" s="6">
        <f t="shared" si="0"/>
        <v>0</v>
      </c>
      <c r="H10" s="8">
        <v>0.08</v>
      </c>
      <c r="I10" s="6">
        <f t="shared" si="1"/>
        <v>0</v>
      </c>
      <c r="J10" s="6">
        <f t="shared" si="2"/>
        <v>0</v>
      </c>
      <c r="K10" s="47"/>
      <c r="L10" s="47"/>
    </row>
    <row r="11" spans="1:12" ht="21">
      <c r="A11" s="42">
        <v>6</v>
      </c>
      <c r="B11" s="143"/>
      <c r="C11" s="50" t="s">
        <v>30</v>
      </c>
      <c r="D11" s="49" t="s">
        <v>32</v>
      </c>
      <c r="E11" s="45">
        <v>4</v>
      </c>
      <c r="F11" s="46"/>
      <c r="G11" s="6">
        <f t="shared" si="0"/>
        <v>0</v>
      </c>
      <c r="H11" s="8">
        <v>0.08</v>
      </c>
      <c r="I11" s="6">
        <f t="shared" si="1"/>
        <v>0</v>
      </c>
      <c r="J11" s="6">
        <f t="shared" si="2"/>
        <v>0</v>
      </c>
      <c r="K11" s="47"/>
      <c r="L11" s="47"/>
    </row>
    <row r="12" spans="1:10" ht="10.5">
      <c r="A12" s="51"/>
      <c r="B12" s="52"/>
      <c r="C12" s="53"/>
      <c r="D12" s="54"/>
      <c r="E12" s="54"/>
      <c r="F12" s="55"/>
      <c r="G12" s="9"/>
      <c r="H12" s="10" t="s">
        <v>10</v>
      </c>
      <c r="I12" s="11">
        <f>SUM(I6:I11)</f>
        <v>0</v>
      </c>
      <c r="J12" s="11">
        <f>SUM(J6:J11)</f>
        <v>0</v>
      </c>
    </row>
    <row r="13" spans="1:12" ht="10.5">
      <c r="A13" s="51"/>
      <c r="B13" s="52"/>
      <c r="C13" s="53"/>
      <c r="D13" s="54"/>
      <c r="E13" s="54"/>
      <c r="F13" s="55"/>
      <c r="G13" s="9"/>
      <c r="H13" s="2"/>
      <c r="I13" s="132" t="s">
        <v>77</v>
      </c>
      <c r="J13" s="132"/>
      <c r="K13" s="56"/>
      <c r="L13" s="56"/>
    </row>
    <row r="14" spans="1:10" ht="10.5">
      <c r="A14" s="51"/>
      <c r="B14" s="52"/>
      <c r="C14" s="53"/>
      <c r="D14" s="54"/>
      <c r="E14" s="54"/>
      <c r="F14" s="55"/>
      <c r="G14" s="9"/>
      <c r="H14" s="2"/>
      <c r="I14" s="125" t="s">
        <v>12</v>
      </c>
      <c r="J14" s="125"/>
    </row>
    <row r="15" spans="1:10" ht="10.5">
      <c r="A15" s="51"/>
      <c r="B15" s="57" t="s">
        <v>14</v>
      </c>
      <c r="C15" s="53"/>
      <c r="D15" s="54"/>
      <c r="E15" s="54"/>
      <c r="F15" s="55"/>
      <c r="G15" s="9"/>
      <c r="H15" s="2"/>
      <c r="I15" s="14"/>
      <c r="J15" s="14"/>
    </row>
    <row r="16" spans="1:12" ht="29.25">
      <c r="A16" s="37" t="s">
        <v>0</v>
      </c>
      <c r="B16" s="38" t="s">
        <v>1</v>
      </c>
      <c r="C16" s="5" t="s">
        <v>2</v>
      </c>
      <c r="D16" s="5" t="s">
        <v>23</v>
      </c>
      <c r="E16" s="39" t="s">
        <v>4</v>
      </c>
      <c r="F16" s="40" t="s">
        <v>167</v>
      </c>
      <c r="G16" s="4" t="s">
        <v>5</v>
      </c>
      <c r="H16" s="5" t="s">
        <v>166</v>
      </c>
      <c r="I16" s="4" t="s">
        <v>6</v>
      </c>
      <c r="J16" s="4" t="s">
        <v>7</v>
      </c>
      <c r="K16" s="41" t="s">
        <v>171</v>
      </c>
      <c r="L16" s="5" t="s">
        <v>8</v>
      </c>
    </row>
    <row r="17" spans="1:12" ht="21">
      <c r="A17" s="42">
        <v>1</v>
      </c>
      <c r="B17" s="43" t="s">
        <v>145</v>
      </c>
      <c r="C17" s="44" t="s">
        <v>34</v>
      </c>
      <c r="D17" s="45" t="s">
        <v>35</v>
      </c>
      <c r="E17" s="45">
        <v>110</v>
      </c>
      <c r="F17" s="46"/>
      <c r="G17" s="6">
        <f>ROUND(F17*(1+H17),2)</f>
        <v>0</v>
      </c>
      <c r="H17" s="8">
        <v>0.08</v>
      </c>
      <c r="I17" s="6">
        <f>ROUND(F17*E17,2)</f>
        <v>0</v>
      </c>
      <c r="J17" s="6">
        <f>ROUND(I17*(1+H17),2)</f>
        <v>0</v>
      </c>
      <c r="K17" s="47"/>
      <c r="L17" s="47"/>
    </row>
    <row r="18" spans="1:10" ht="10.5">
      <c r="A18" s="51"/>
      <c r="B18" s="52"/>
      <c r="C18" s="53"/>
      <c r="D18" s="54"/>
      <c r="E18" s="54"/>
      <c r="F18" s="55"/>
      <c r="G18" s="9"/>
      <c r="H18" s="10" t="s">
        <v>10</v>
      </c>
      <c r="I18" s="11">
        <f>SUM(I17)</f>
        <v>0</v>
      </c>
      <c r="J18" s="11">
        <f>SUM(J17)</f>
        <v>0</v>
      </c>
    </row>
    <row r="19" spans="1:12" ht="10.5">
      <c r="A19" s="51"/>
      <c r="B19" s="52"/>
      <c r="C19" s="53"/>
      <c r="D19" s="54"/>
      <c r="E19" s="54"/>
      <c r="F19" s="55"/>
      <c r="G19" s="9"/>
      <c r="H19" s="2"/>
      <c r="I19" s="132" t="s">
        <v>77</v>
      </c>
      <c r="J19" s="132"/>
      <c r="K19" s="56"/>
      <c r="L19" s="56"/>
    </row>
    <row r="20" spans="1:10" ht="10.5">
      <c r="A20" s="51"/>
      <c r="B20" s="52"/>
      <c r="C20" s="53"/>
      <c r="D20" s="54"/>
      <c r="E20" s="54"/>
      <c r="F20" s="55"/>
      <c r="G20" s="9"/>
      <c r="H20" s="2"/>
      <c r="I20" s="133" t="s">
        <v>12</v>
      </c>
      <c r="J20" s="133"/>
    </row>
    <row r="21" spans="1:10" ht="10.5">
      <c r="A21" s="51"/>
      <c r="B21" s="57" t="s">
        <v>15</v>
      </c>
      <c r="C21" s="53"/>
      <c r="D21" s="54"/>
      <c r="E21" s="54"/>
      <c r="F21" s="55"/>
      <c r="G21" s="9"/>
      <c r="H21" s="2"/>
      <c r="I21" s="14"/>
      <c r="J21" s="14"/>
    </row>
    <row r="22" spans="1:12" ht="29.25">
      <c r="A22" s="37" t="s">
        <v>0</v>
      </c>
      <c r="B22" s="38" t="s">
        <v>1</v>
      </c>
      <c r="C22" s="5" t="s">
        <v>2</v>
      </c>
      <c r="D22" s="5" t="s">
        <v>23</v>
      </c>
      <c r="E22" s="39" t="s">
        <v>4</v>
      </c>
      <c r="F22" s="40" t="s">
        <v>167</v>
      </c>
      <c r="G22" s="4" t="s">
        <v>5</v>
      </c>
      <c r="H22" s="5" t="s">
        <v>166</v>
      </c>
      <c r="I22" s="4" t="s">
        <v>6</v>
      </c>
      <c r="J22" s="4" t="s">
        <v>7</v>
      </c>
      <c r="K22" s="41" t="s">
        <v>171</v>
      </c>
      <c r="L22" s="5" t="s">
        <v>8</v>
      </c>
    </row>
    <row r="23" spans="1:12" ht="10.5">
      <c r="A23" s="42">
        <v>1</v>
      </c>
      <c r="B23" s="43" t="s">
        <v>146</v>
      </c>
      <c r="C23" s="44" t="s">
        <v>33</v>
      </c>
      <c r="D23" s="45" t="s">
        <v>36</v>
      </c>
      <c r="E23" s="45">
        <v>300</v>
      </c>
      <c r="F23" s="46"/>
      <c r="G23" s="6">
        <f>ROUND(F23*(1+H23),2)</f>
        <v>0</v>
      </c>
      <c r="H23" s="8">
        <v>0.08</v>
      </c>
      <c r="I23" s="6">
        <f>ROUND(F23*E23,2)</f>
        <v>0</v>
      </c>
      <c r="J23" s="6">
        <f>ROUND(I23*(1+H23),2)</f>
        <v>0</v>
      </c>
      <c r="K23" s="47"/>
      <c r="L23" s="47"/>
    </row>
    <row r="24" spans="1:10" ht="10.5">
      <c r="A24" s="51"/>
      <c r="B24" s="52"/>
      <c r="C24" s="53"/>
      <c r="D24" s="54"/>
      <c r="E24" s="54"/>
      <c r="F24" s="55"/>
      <c r="G24" s="9"/>
      <c r="H24" s="10" t="s">
        <v>10</v>
      </c>
      <c r="I24" s="11">
        <f>SUM(I23)</f>
        <v>0</v>
      </c>
      <c r="J24" s="11">
        <f>SUM(J23)</f>
        <v>0</v>
      </c>
    </row>
    <row r="25" spans="1:12" ht="10.5">
      <c r="A25" s="51"/>
      <c r="B25" s="52"/>
      <c r="C25" s="53"/>
      <c r="D25" s="54"/>
      <c r="E25" s="54"/>
      <c r="F25" s="55"/>
      <c r="G25" s="9"/>
      <c r="H25" s="2"/>
      <c r="I25" s="132" t="s">
        <v>77</v>
      </c>
      <c r="J25" s="132"/>
      <c r="K25" s="56"/>
      <c r="L25" s="56"/>
    </row>
    <row r="26" spans="1:10" ht="10.5">
      <c r="A26" s="51"/>
      <c r="B26" s="52"/>
      <c r="C26" s="53"/>
      <c r="D26" s="54"/>
      <c r="E26" s="54"/>
      <c r="F26" s="55"/>
      <c r="G26" s="9"/>
      <c r="H26" s="2"/>
      <c r="I26" s="133" t="s">
        <v>12</v>
      </c>
      <c r="J26" s="133"/>
    </row>
    <row r="27" spans="1:10" ht="10.5">
      <c r="A27" s="51"/>
      <c r="B27" s="57" t="s">
        <v>125</v>
      </c>
      <c r="C27" s="53"/>
      <c r="D27" s="54"/>
      <c r="E27" s="54"/>
      <c r="F27" s="55"/>
      <c r="G27" s="9"/>
      <c r="H27" s="2"/>
      <c r="I27" s="14"/>
      <c r="J27" s="14"/>
    </row>
    <row r="28" spans="1:12" ht="29.25">
      <c r="A28" s="37" t="s">
        <v>0</v>
      </c>
      <c r="B28" s="38" t="s">
        <v>1</v>
      </c>
      <c r="C28" s="5" t="s">
        <v>2</v>
      </c>
      <c r="D28" s="5" t="s">
        <v>23</v>
      </c>
      <c r="E28" s="39" t="s">
        <v>4</v>
      </c>
      <c r="F28" s="40" t="s">
        <v>167</v>
      </c>
      <c r="G28" s="4" t="s">
        <v>5</v>
      </c>
      <c r="H28" s="5" t="s">
        <v>166</v>
      </c>
      <c r="I28" s="4" t="s">
        <v>6</v>
      </c>
      <c r="J28" s="4" t="s">
        <v>7</v>
      </c>
      <c r="K28" s="41" t="s">
        <v>171</v>
      </c>
      <c r="L28" s="5" t="s">
        <v>8</v>
      </c>
    </row>
    <row r="29" spans="1:12" ht="21">
      <c r="A29" s="42">
        <v>1</v>
      </c>
      <c r="B29" s="43" t="s">
        <v>37</v>
      </c>
      <c r="C29" s="44" t="s">
        <v>38</v>
      </c>
      <c r="D29" s="45" t="s">
        <v>39</v>
      </c>
      <c r="E29" s="45">
        <v>450</v>
      </c>
      <c r="F29" s="46"/>
      <c r="G29" s="6">
        <f aca="true" t="shared" si="3" ref="G29:G45">ROUND(F29*(1+H29),2)</f>
        <v>0</v>
      </c>
      <c r="H29" s="8">
        <v>0.08</v>
      </c>
      <c r="I29" s="6">
        <f>ROUND(F29*E29,2)</f>
        <v>0</v>
      </c>
      <c r="J29" s="6">
        <f>ROUND(I29*(1+H29),2)</f>
        <v>0</v>
      </c>
      <c r="K29" s="47"/>
      <c r="L29" s="47"/>
    </row>
    <row r="30" spans="1:12" ht="21">
      <c r="A30" s="42">
        <v>2</v>
      </c>
      <c r="B30" s="43" t="s">
        <v>41</v>
      </c>
      <c r="C30" s="44" t="s">
        <v>40</v>
      </c>
      <c r="D30" s="45" t="s">
        <v>39</v>
      </c>
      <c r="E30" s="45">
        <v>300</v>
      </c>
      <c r="F30" s="46"/>
      <c r="G30" s="6">
        <f t="shared" si="3"/>
        <v>0</v>
      </c>
      <c r="H30" s="8">
        <v>0.08</v>
      </c>
      <c r="I30" s="6">
        <f aca="true" t="shared" si="4" ref="I30:I45">ROUND(F30*E30,2)</f>
        <v>0</v>
      </c>
      <c r="J30" s="6">
        <f aca="true" t="shared" si="5" ref="J30:J45">ROUND(I30*(1+H30),2)</f>
        <v>0</v>
      </c>
      <c r="K30" s="47"/>
      <c r="L30" s="47"/>
    </row>
    <row r="31" spans="1:12" ht="21">
      <c r="A31" s="42">
        <v>3</v>
      </c>
      <c r="B31" s="58" t="s">
        <v>147</v>
      </c>
      <c r="C31" s="44" t="s">
        <v>49</v>
      </c>
      <c r="D31" s="45" t="s">
        <v>46</v>
      </c>
      <c r="E31" s="45">
        <v>40</v>
      </c>
      <c r="F31" s="46"/>
      <c r="G31" s="6">
        <f t="shared" si="3"/>
        <v>0</v>
      </c>
      <c r="H31" s="8">
        <v>0.08</v>
      </c>
      <c r="I31" s="6">
        <f t="shared" si="4"/>
        <v>0</v>
      </c>
      <c r="J31" s="6">
        <f t="shared" si="5"/>
        <v>0</v>
      </c>
      <c r="K31" s="47"/>
      <c r="L31" s="47"/>
    </row>
    <row r="32" spans="1:12" ht="21">
      <c r="A32" s="42">
        <v>4</v>
      </c>
      <c r="B32" s="59" t="s">
        <v>148</v>
      </c>
      <c r="C32" s="44" t="s">
        <v>51</v>
      </c>
      <c r="D32" s="45" t="s">
        <v>46</v>
      </c>
      <c r="E32" s="45">
        <v>150</v>
      </c>
      <c r="F32" s="46"/>
      <c r="G32" s="6">
        <f t="shared" si="3"/>
        <v>0</v>
      </c>
      <c r="H32" s="8">
        <v>0.08</v>
      </c>
      <c r="I32" s="6">
        <f t="shared" si="4"/>
        <v>0</v>
      </c>
      <c r="J32" s="6">
        <f t="shared" si="5"/>
        <v>0</v>
      </c>
      <c r="K32" s="47"/>
      <c r="L32" s="47"/>
    </row>
    <row r="33" spans="1:12" ht="21">
      <c r="A33" s="42">
        <v>5</v>
      </c>
      <c r="B33" s="59" t="s">
        <v>149</v>
      </c>
      <c r="C33" s="44" t="s">
        <v>52</v>
      </c>
      <c r="D33" s="45" t="s">
        <v>46</v>
      </c>
      <c r="E33" s="45">
        <v>230</v>
      </c>
      <c r="F33" s="46"/>
      <c r="G33" s="6">
        <f t="shared" si="3"/>
        <v>0</v>
      </c>
      <c r="H33" s="8">
        <v>0.08</v>
      </c>
      <c r="I33" s="6">
        <f t="shared" si="4"/>
        <v>0</v>
      </c>
      <c r="J33" s="6">
        <f t="shared" si="5"/>
        <v>0</v>
      </c>
      <c r="K33" s="47"/>
      <c r="L33" s="47"/>
    </row>
    <row r="34" spans="1:12" ht="15" customHeight="1">
      <c r="A34" s="42">
        <v>6</v>
      </c>
      <c r="B34" s="135" t="s">
        <v>59</v>
      </c>
      <c r="C34" s="44" t="s">
        <v>56</v>
      </c>
      <c r="D34" s="45" t="s">
        <v>44</v>
      </c>
      <c r="E34" s="45">
        <v>3</v>
      </c>
      <c r="F34" s="46"/>
      <c r="G34" s="6">
        <f t="shared" si="3"/>
        <v>0</v>
      </c>
      <c r="H34" s="8">
        <v>0.08</v>
      </c>
      <c r="I34" s="6">
        <f t="shared" si="4"/>
        <v>0</v>
      </c>
      <c r="J34" s="6">
        <f t="shared" si="5"/>
        <v>0</v>
      </c>
      <c r="K34" s="47"/>
      <c r="L34" s="47"/>
    </row>
    <row r="35" spans="1:12" ht="21">
      <c r="A35" s="42">
        <v>7</v>
      </c>
      <c r="B35" s="136"/>
      <c r="C35" s="44" t="s">
        <v>57</v>
      </c>
      <c r="D35" s="45" t="s">
        <v>60</v>
      </c>
      <c r="E35" s="45">
        <v>1</v>
      </c>
      <c r="F35" s="46"/>
      <c r="G35" s="6">
        <f t="shared" si="3"/>
        <v>0</v>
      </c>
      <c r="H35" s="8">
        <v>0.08</v>
      </c>
      <c r="I35" s="6">
        <f t="shared" si="4"/>
        <v>0</v>
      </c>
      <c r="J35" s="6">
        <f t="shared" si="5"/>
        <v>0</v>
      </c>
      <c r="K35" s="47"/>
      <c r="L35" s="47"/>
    </row>
    <row r="36" spans="1:12" ht="21">
      <c r="A36" s="42">
        <v>8</v>
      </c>
      <c r="B36" s="137"/>
      <c r="C36" s="44" t="s">
        <v>58</v>
      </c>
      <c r="D36" s="45" t="s">
        <v>44</v>
      </c>
      <c r="E36" s="45">
        <v>3</v>
      </c>
      <c r="F36" s="46"/>
      <c r="G36" s="6">
        <f t="shared" si="3"/>
        <v>0</v>
      </c>
      <c r="H36" s="8">
        <v>0.08</v>
      </c>
      <c r="I36" s="6">
        <f t="shared" si="4"/>
        <v>0</v>
      </c>
      <c r="J36" s="6">
        <f t="shared" si="5"/>
        <v>0</v>
      </c>
      <c r="K36" s="47"/>
      <c r="L36" s="47"/>
    </row>
    <row r="37" spans="1:12" ht="21">
      <c r="A37" s="42">
        <v>9</v>
      </c>
      <c r="B37" s="60" t="s">
        <v>150</v>
      </c>
      <c r="C37" s="44" t="s">
        <v>62</v>
      </c>
      <c r="D37" s="45" t="s">
        <v>46</v>
      </c>
      <c r="E37" s="45">
        <v>1</v>
      </c>
      <c r="F37" s="46"/>
      <c r="G37" s="6">
        <f t="shared" si="3"/>
        <v>0</v>
      </c>
      <c r="H37" s="8">
        <v>0.08</v>
      </c>
      <c r="I37" s="6">
        <f t="shared" si="4"/>
        <v>0</v>
      </c>
      <c r="J37" s="6">
        <f t="shared" si="5"/>
        <v>0</v>
      </c>
      <c r="K37" s="47"/>
      <c r="L37" s="47"/>
    </row>
    <row r="38" spans="1:12" ht="21">
      <c r="A38" s="42">
        <v>10</v>
      </c>
      <c r="B38" s="59" t="s">
        <v>151</v>
      </c>
      <c r="C38" s="44" t="s">
        <v>53</v>
      </c>
      <c r="D38" s="45" t="s">
        <v>46</v>
      </c>
      <c r="E38" s="45">
        <v>2</v>
      </c>
      <c r="F38" s="46"/>
      <c r="G38" s="6">
        <f t="shared" si="3"/>
        <v>0</v>
      </c>
      <c r="H38" s="8">
        <v>0.08</v>
      </c>
      <c r="I38" s="6">
        <f t="shared" si="4"/>
        <v>0</v>
      </c>
      <c r="J38" s="6">
        <f t="shared" si="5"/>
        <v>0</v>
      </c>
      <c r="K38" s="47"/>
      <c r="L38" s="47"/>
    </row>
    <row r="39" spans="1:12" ht="21">
      <c r="A39" s="42">
        <v>11</v>
      </c>
      <c r="B39" s="58" t="s">
        <v>152</v>
      </c>
      <c r="C39" s="44" t="s">
        <v>50</v>
      </c>
      <c r="D39" s="45" t="s">
        <v>39</v>
      </c>
      <c r="E39" s="45">
        <v>1</v>
      </c>
      <c r="F39" s="46"/>
      <c r="G39" s="6">
        <f t="shared" si="3"/>
        <v>0</v>
      </c>
      <c r="H39" s="8">
        <v>0.08</v>
      </c>
      <c r="I39" s="6">
        <f t="shared" si="4"/>
        <v>0</v>
      </c>
      <c r="J39" s="6">
        <f t="shared" si="5"/>
        <v>0</v>
      </c>
      <c r="K39" s="47"/>
      <c r="L39" s="47"/>
    </row>
    <row r="40" spans="1:12" ht="21">
      <c r="A40" s="42">
        <v>12</v>
      </c>
      <c r="B40" s="135" t="s">
        <v>54</v>
      </c>
      <c r="C40" s="44" t="s">
        <v>75</v>
      </c>
      <c r="D40" s="45" t="s">
        <v>55</v>
      </c>
      <c r="E40" s="45">
        <v>15</v>
      </c>
      <c r="F40" s="46"/>
      <c r="G40" s="6">
        <f t="shared" si="3"/>
        <v>0</v>
      </c>
      <c r="H40" s="8">
        <v>0.08</v>
      </c>
      <c r="I40" s="6">
        <f t="shared" si="4"/>
        <v>0</v>
      </c>
      <c r="J40" s="6">
        <f t="shared" si="5"/>
        <v>0</v>
      </c>
      <c r="K40" s="47"/>
      <c r="L40" s="47"/>
    </row>
    <row r="41" spans="1:12" ht="21">
      <c r="A41" s="42">
        <v>13</v>
      </c>
      <c r="B41" s="137"/>
      <c r="C41" s="44" t="s">
        <v>76</v>
      </c>
      <c r="D41" s="45" t="s">
        <v>55</v>
      </c>
      <c r="E41" s="45">
        <v>10</v>
      </c>
      <c r="F41" s="46"/>
      <c r="G41" s="6">
        <f t="shared" si="3"/>
        <v>0</v>
      </c>
      <c r="H41" s="8">
        <v>0.08</v>
      </c>
      <c r="I41" s="6">
        <f t="shared" si="4"/>
        <v>0</v>
      </c>
      <c r="J41" s="6">
        <f t="shared" si="5"/>
        <v>0</v>
      </c>
      <c r="K41" s="47"/>
      <c r="L41" s="47"/>
    </row>
    <row r="42" spans="1:12" ht="21">
      <c r="A42" s="42">
        <v>14</v>
      </c>
      <c r="B42" s="138" t="s">
        <v>153</v>
      </c>
      <c r="C42" s="44" t="s">
        <v>47</v>
      </c>
      <c r="D42" s="45" t="s">
        <v>43</v>
      </c>
      <c r="E42" s="45">
        <v>200</v>
      </c>
      <c r="F42" s="46"/>
      <c r="G42" s="6">
        <f t="shared" si="3"/>
        <v>0</v>
      </c>
      <c r="H42" s="8">
        <v>0.08</v>
      </c>
      <c r="I42" s="6">
        <f t="shared" si="4"/>
        <v>0</v>
      </c>
      <c r="J42" s="6">
        <f t="shared" si="5"/>
        <v>0</v>
      </c>
      <c r="K42" s="47"/>
      <c r="L42" s="47"/>
    </row>
    <row r="43" spans="1:12" ht="21">
      <c r="A43" s="42">
        <v>15</v>
      </c>
      <c r="B43" s="139"/>
      <c r="C43" s="44" t="s">
        <v>48</v>
      </c>
      <c r="D43" s="45" t="s">
        <v>42</v>
      </c>
      <c r="E43" s="45">
        <v>25</v>
      </c>
      <c r="F43" s="46"/>
      <c r="G43" s="6">
        <f t="shared" si="3"/>
        <v>0</v>
      </c>
      <c r="H43" s="8">
        <v>0.08</v>
      </c>
      <c r="I43" s="6">
        <f t="shared" si="4"/>
        <v>0</v>
      </c>
      <c r="J43" s="6">
        <f t="shared" si="5"/>
        <v>0</v>
      </c>
      <c r="K43" s="47"/>
      <c r="L43" s="47"/>
    </row>
    <row r="44" spans="1:12" ht="10.5">
      <c r="A44" s="42">
        <v>16</v>
      </c>
      <c r="B44" s="58" t="s">
        <v>154</v>
      </c>
      <c r="C44" s="44" t="s">
        <v>61</v>
      </c>
      <c r="D44" s="45" t="s">
        <v>45</v>
      </c>
      <c r="E44" s="45">
        <v>20</v>
      </c>
      <c r="F44" s="46"/>
      <c r="G44" s="6">
        <f t="shared" si="3"/>
        <v>0</v>
      </c>
      <c r="H44" s="8">
        <v>0.08</v>
      </c>
      <c r="I44" s="6">
        <f t="shared" si="4"/>
        <v>0</v>
      </c>
      <c r="J44" s="6">
        <f t="shared" si="5"/>
        <v>0</v>
      </c>
      <c r="K44" s="47"/>
      <c r="L44" s="47"/>
    </row>
    <row r="45" spans="1:12" ht="10.5">
      <c r="A45" s="42">
        <v>17</v>
      </c>
      <c r="B45" s="59" t="s">
        <v>155</v>
      </c>
      <c r="C45" s="44" t="s">
        <v>63</v>
      </c>
      <c r="D45" s="45" t="s">
        <v>45</v>
      </c>
      <c r="E45" s="45">
        <v>100</v>
      </c>
      <c r="F45" s="46"/>
      <c r="G45" s="6">
        <f t="shared" si="3"/>
        <v>0</v>
      </c>
      <c r="H45" s="8">
        <v>0.08</v>
      </c>
      <c r="I45" s="6">
        <f t="shared" si="4"/>
        <v>0</v>
      </c>
      <c r="J45" s="6">
        <f t="shared" si="5"/>
        <v>0</v>
      </c>
      <c r="K45" s="47"/>
      <c r="L45" s="47"/>
    </row>
    <row r="46" spans="1:10" ht="10.5">
      <c r="A46" s="51"/>
      <c r="B46" s="52"/>
      <c r="C46" s="53"/>
      <c r="D46" s="54"/>
      <c r="E46" s="54"/>
      <c r="F46" s="55"/>
      <c r="G46" s="9"/>
      <c r="H46" s="10" t="s">
        <v>10</v>
      </c>
      <c r="I46" s="11">
        <f>SUM(I29:I45)</f>
        <v>0</v>
      </c>
      <c r="J46" s="11">
        <f>SUM(J29:J45)</f>
        <v>0</v>
      </c>
    </row>
    <row r="47" spans="1:12" ht="10.5">
      <c r="A47" s="51"/>
      <c r="B47" s="52"/>
      <c r="C47" s="53"/>
      <c r="D47" s="54"/>
      <c r="E47" s="54"/>
      <c r="F47" s="55"/>
      <c r="G47" s="9"/>
      <c r="H47" s="2"/>
      <c r="I47" s="132" t="s">
        <v>77</v>
      </c>
      <c r="J47" s="132"/>
      <c r="K47" s="56"/>
      <c r="L47" s="56"/>
    </row>
    <row r="48" spans="1:10" ht="10.5">
      <c r="A48" s="51"/>
      <c r="B48" s="52"/>
      <c r="C48" s="53"/>
      <c r="D48" s="54"/>
      <c r="E48" s="54"/>
      <c r="F48" s="55"/>
      <c r="G48" s="9"/>
      <c r="H48" s="2"/>
      <c r="I48" s="133" t="s">
        <v>12</v>
      </c>
      <c r="J48" s="133"/>
    </row>
    <row r="49" spans="1:10" ht="10.5">
      <c r="A49" s="51"/>
      <c r="B49" s="57" t="s">
        <v>126</v>
      </c>
      <c r="C49" s="53"/>
      <c r="D49" s="54"/>
      <c r="E49" s="54"/>
      <c r="F49" s="55"/>
      <c r="G49" s="9"/>
      <c r="H49" s="2"/>
      <c r="I49" s="14"/>
      <c r="J49" s="14"/>
    </row>
    <row r="50" spans="1:12" ht="29.25">
      <c r="A50" s="37" t="s">
        <v>0</v>
      </c>
      <c r="B50" s="38" t="s">
        <v>1</v>
      </c>
      <c r="C50" s="5" t="s">
        <v>2</v>
      </c>
      <c r="D50" s="5" t="s">
        <v>23</v>
      </c>
      <c r="E50" s="39" t="s">
        <v>4</v>
      </c>
      <c r="F50" s="40" t="s">
        <v>167</v>
      </c>
      <c r="G50" s="4" t="s">
        <v>5</v>
      </c>
      <c r="H50" s="5" t="s">
        <v>166</v>
      </c>
      <c r="I50" s="4" t="s">
        <v>6</v>
      </c>
      <c r="J50" s="4" t="s">
        <v>7</v>
      </c>
      <c r="K50" s="41" t="s">
        <v>171</v>
      </c>
      <c r="L50" s="5" t="s">
        <v>8</v>
      </c>
    </row>
    <row r="51" spans="1:12" ht="10.5">
      <c r="A51" s="61">
        <v>1</v>
      </c>
      <c r="B51" s="58" t="s">
        <v>64</v>
      </c>
      <c r="C51" s="59" t="s">
        <v>65</v>
      </c>
      <c r="D51" s="61" t="s">
        <v>60</v>
      </c>
      <c r="E51" s="61">
        <v>24</v>
      </c>
      <c r="F51" s="62"/>
      <c r="G51" s="6">
        <f>ROUND(F51*(1+H51),2)</f>
        <v>0</v>
      </c>
      <c r="H51" s="8">
        <v>0.08</v>
      </c>
      <c r="I51" s="6">
        <f>ROUND(F51*E51,2)</f>
        <v>0</v>
      </c>
      <c r="J51" s="6">
        <f>ROUND(I51*(1+H51),2)</f>
        <v>0</v>
      </c>
      <c r="K51" s="47"/>
      <c r="L51" s="47"/>
    </row>
    <row r="52" spans="1:12" ht="10.5">
      <c r="A52" s="61">
        <v>2</v>
      </c>
      <c r="B52" s="59" t="s">
        <v>66</v>
      </c>
      <c r="C52" s="59" t="s">
        <v>40</v>
      </c>
      <c r="D52" s="61" t="s">
        <v>67</v>
      </c>
      <c r="E52" s="61">
        <v>36</v>
      </c>
      <c r="F52" s="62"/>
      <c r="G52" s="6">
        <f>ROUND(F52*(1+H52),2)</f>
        <v>0</v>
      </c>
      <c r="H52" s="15">
        <v>0.08</v>
      </c>
      <c r="I52" s="6">
        <f>ROUND(F52*E52,2)</f>
        <v>0</v>
      </c>
      <c r="J52" s="6">
        <f>ROUND(I52*(1+H52),2)</f>
        <v>0</v>
      </c>
      <c r="K52" s="47"/>
      <c r="L52" s="47"/>
    </row>
    <row r="53" spans="1:12" ht="10.5">
      <c r="A53" s="61">
        <v>3</v>
      </c>
      <c r="B53" s="58" t="s">
        <v>68</v>
      </c>
      <c r="C53" s="59" t="s">
        <v>69</v>
      </c>
      <c r="D53" s="61" t="s">
        <v>60</v>
      </c>
      <c r="E53" s="61">
        <v>7</v>
      </c>
      <c r="F53" s="62"/>
      <c r="G53" s="6">
        <f>ROUND(F53*(1+H53),2)</f>
        <v>0</v>
      </c>
      <c r="H53" s="15">
        <v>0.08</v>
      </c>
      <c r="I53" s="6">
        <f>ROUND(F53*E53,2)</f>
        <v>0</v>
      </c>
      <c r="J53" s="6">
        <f>ROUND(I53*(1+H53),2)</f>
        <v>0</v>
      </c>
      <c r="K53" s="47"/>
      <c r="L53" s="47"/>
    </row>
    <row r="54" spans="1:12" ht="10.5">
      <c r="A54" s="61">
        <v>4</v>
      </c>
      <c r="B54" s="59" t="s">
        <v>70</v>
      </c>
      <c r="C54" s="59" t="s">
        <v>71</v>
      </c>
      <c r="D54" s="61" t="s">
        <v>72</v>
      </c>
      <c r="E54" s="61">
        <v>64</v>
      </c>
      <c r="F54" s="62"/>
      <c r="G54" s="6">
        <f>ROUND(F54*(1+H54),2)</f>
        <v>0</v>
      </c>
      <c r="H54" s="15">
        <v>0.08</v>
      </c>
      <c r="I54" s="6">
        <f>ROUND(F54*E54,2)</f>
        <v>0</v>
      </c>
      <c r="J54" s="6">
        <f>ROUND(I54*(1+H54),2)</f>
        <v>0</v>
      </c>
      <c r="K54" s="47"/>
      <c r="L54" s="47"/>
    </row>
    <row r="55" spans="1:10" ht="10.5">
      <c r="A55" s="51"/>
      <c r="B55" s="52"/>
      <c r="C55" s="53"/>
      <c r="D55" s="54"/>
      <c r="E55" s="54"/>
      <c r="F55" s="55"/>
      <c r="G55" s="9"/>
      <c r="H55" s="10" t="s">
        <v>10</v>
      </c>
      <c r="I55" s="11">
        <f>SUM(I51:I54)</f>
        <v>0</v>
      </c>
      <c r="J55" s="11">
        <f>SUM(J51:J54)</f>
        <v>0</v>
      </c>
    </row>
    <row r="56" spans="1:14" ht="10.5">
      <c r="A56" s="51"/>
      <c r="B56" s="52"/>
      <c r="C56" s="53"/>
      <c r="D56" s="54"/>
      <c r="E56" s="54"/>
      <c r="F56" s="55"/>
      <c r="G56" s="9"/>
      <c r="H56" s="2"/>
      <c r="I56" s="132" t="s">
        <v>77</v>
      </c>
      <c r="J56" s="132"/>
      <c r="K56" s="56"/>
      <c r="L56" s="56"/>
      <c r="N56" s="63"/>
    </row>
    <row r="57" spans="1:10" ht="10.5">
      <c r="A57" s="51"/>
      <c r="B57" s="52"/>
      <c r="C57" s="53"/>
      <c r="D57" s="54"/>
      <c r="E57" s="54"/>
      <c r="F57" s="55"/>
      <c r="G57" s="9"/>
      <c r="H57" s="2"/>
      <c r="I57" s="133" t="s">
        <v>12</v>
      </c>
      <c r="J57" s="133"/>
    </row>
    <row r="58" spans="1:10" ht="10.5">
      <c r="A58" s="51"/>
      <c r="B58" s="57" t="s">
        <v>127</v>
      </c>
      <c r="C58" s="53"/>
      <c r="D58" s="54"/>
      <c r="E58" s="54"/>
      <c r="F58" s="55"/>
      <c r="G58" s="9"/>
      <c r="H58" s="2"/>
      <c r="I58" s="14"/>
      <c r="J58" s="14"/>
    </row>
    <row r="59" spans="1:12" ht="29.25">
      <c r="A59" s="37" t="s">
        <v>0</v>
      </c>
      <c r="B59" s="38" t="s">
        <v>1</v>
      </c>
      <c r="C59" s="5" t="s">
        <v>2</v>
      </c>
      <c r="D59" s="5" t="s">
        <v>23</v>
      </c>
      <c r="E59" s="39" t="s">
        <v>4</v>
      </c>
      <c r="F59" s="40" t="s">
        <v>167</v>
      </c>
      <c r="G59" s="4" t="s">
        <v>5</v>
      </c>
      <c r="H59" s="5" t="s">
        <v>166</v>
      </c>
      <c r="I59" s="4" t="s">
        <v>6</v>
      </c>
      <c r="J59" s="4" t="s">
        <v>7</v>
      </c>
      <c r="K59" s="41" t="s">
        <v>171</v>
      </c>
      <c r="L59" s="5" t="s">
        <v>8</v>
      </c>
    </row>
    <row r="60" spans="1:12" ht="21">
      <c r="A60" s="42">
        <v>1</v>
      </c>
      <c r="B60" s="64" t="s">
        <v>85</v>
      </c>
      <c r="C60" s="44" t="s">
        <v>78</v>
      </c>
      <c r="D60" s="45" t="s">
        <v>79</v>
      </c>
      <c r="E60" s="45">
        <v>14</v>
      </c>
      <c r="F60" s="46"/>
      <c r="G60" s="6">
        <f aca="true" t="shared" si="6" ref="G60:G65">ROUND(F60*(1+H60),2)</f>
        <v>0</v>
      </c>
      <c r="H60" s="8">
        <v>0.05</v>
      </c>
      <c r="I60" s="6">
        <f aca="true" t="shared" si="7" ref="I60:I65">ROUND(F60*E60,2)</f>
        <v>0</v>
      </c>
      <c r="J60" s="6">
        <f aca="true" t="shared" si="8" ref="J60:J65">ROUND(I60*(1+H60),2)</f>
        <v>0</v>
      </c>
      <c r="K60" s="47"/>
      <c r="L60" s="47"/>
    </row>
    <row r="61" spans="1:12" ht="10.5">
      <c r="A61" s="42">
        <v>2</v>
      </c>
      <c r="B61" s="64" t="s">
        <v>86</v>
      </c>
      <c r="C61" s="44" t="s">
        <v>80</v>
      </c>
      <c r="D61" s="45" t="s">
        <v>24</v>
      </c>
      <c r="E61" s="45">
        <v>190</v>
      </c>
      <c r="F61" s="46"/>
      <c r="G61" s="6">
        <f t="shared" si="6"/>
        <v>0</v>
      </c>
      <c r="H61" s="8">
        <v>0.05</v>
      </c>
      <c r="I61" s="6">
        <f t="shared" si="7"/>
        <v>0</v>
      </c>
      <c r="J61" s="6">
        <f t="shared" si="8"/>
        <v>0</v>
      </c>
      <c r="K61" s="47"/>
      <c r="L61" s="47"/>
    </row>
    <row r="62" spans="1:12" ht="42">
      <c r="A62" s="42">
        <v>3</v>
      </c>
      <c r="B62" s="64" t="s">
        <v>84</v>
      </c>
      <c r="C62" s="44" t="s">
        <v>158</v>
      </c>
      <c r="D62" s="45" t="s">
        <v>159</v>
      </c>
      <c r="E62" s="45">
        <v>564</v>
      </c>
      <c r="F62" s="46"/>
      <c r="G62" s="6">
        <f t="shared" si="6"/>
        <v>0</v>
      </c>
      <c r="H62" s="8">
        <v>0.05</v>
      </c>
      <c r="I62" s="6">
        <f t="shared" si="7"/>
        <v>0</v>
      </c>
      <c r="J62" s="6">
        <f t="shared" si="8"/>
        <v>0</v>
      </c>
      <c r="K62" s="47"/>
      <c r="L62" s="47"/>
    </row>
    <row r="63" spans="1:12" ht="31.5">
      <c r="A63" s="42">
        <v>4</v>
      </c>
      <c r="B63" s="64" t="s">
        <v>73</v>
      </c>
      <c r="C63" s="44" t="s">
        <v>81</v>
      </c>
      <c r="D63" s="45" t="s">
        <v>24</v>
      </c>
      <c r="E63" s="45">
        <v>1764</v>
      </c>
      <c r="F63" s="46"/>
      <c r="G63" s="6">
        <f t="shared" si="6"/>
        <v>0</v>
      </c>
      <c r="H63" s="8">
        <v>0.05</v>
      </c>
      <c r="I63" s="6">
        <f t="shared" si="7"/>
        <v>0</v>
      </c>
      <c r="J63" s="6">
        <f t="shared" si="8"/>
        <v>0</v>
      </c>
      <c r="K63" s="47"/>
      <c r="L63" s="47"/>
    </row>
    <row r="64" spans="1:12" ht="31.5">
      <c r="A64" s="42">
        <v>5</v>
      </c>
      <c r="B64" s="64" t="s">
        <v>74</v>
      </c>
      <c r="C64" s="44" t="s">
        <v>82</v>
      </c>
      <c r="D64" s="45" t="s">
        <v>24</v>
      </c>
      <c r="E64" s="45">
        <v>3281</v>
      </c>
      <c r="F64" s="46"/>
      <c r="G64" s="6">
        <f t="shared" si="6"/>
        <v>0</v>
      </c>
      <c r="H64" s="8">
        <v>0.05</v>
      </c>
      <c r="I64" s="6">
        <f t="shared" si="7"/>
        <v>0</v>
      </c>
      <c r="J64" s="6">
        <f t="shared" si="8"/>
        <v>0</v>
      </c>
      <c r="K64" s="47"/>
      <c r="L64" s="47"/>
    </row>
    <row r="65" spans="1:12" ht="31.5">
      <c r="A65" s="42">
        <v>6</v>
      </c>
      <c r="B65" s="64" t="s">
        <v>83</v>
      </c>
      <c r="C65" s="44" t="s">
        <v>81</v>
      </c>
      <c r="D65" s="45" t="s">
        <v>24</v>
      </c>
      <c r="E65" s="45">
        <v>32</v>
      </c>
      <c r="F65" s="46"/>
      <c r="G65" s="6">
        <f t="shared" si="6"/>
        <v>0</v>
      </c>
      <c r="H65" s="8">
        <v>0.05</v>
      </c>
      <c r="I65" s="6">
        <f t="shared" si="7"/>
        <v>0</v>
      </c>
      <c r="J65" s="6">
        <f t="shared" si="8"/>
        <v>0</v>
      </c>
      <c r="K65" s="47"/>
      <c r="L65" s="47"/>
    </row>
    <row r="66" spans="1:10" ht="10.5">
      <c r="A66" s="51"/>
      <c r="B66" s="52"/>
      <c r="C66" s="53"/>
      <c r="D66" s="54"/>
      <c r="E66" s="54"/>
      <c r="F66" s="55"/>
      <c r="G66" s="9"/>
      <c r="H66" s="10" t="s">
        <v>10</v>
      </c>
      <c r="I66" s="11">
        <f>SUM(I60:I65)</f>
        <v>0</v>
      </c>
      <c r="J66" s="11">
        <f>SUM(J60:J65)</f>
        <v>0</v>
      </c>
    </row>
    <row r="67" spans="1:12" ht="10.5">
      <c r="A67" s="51"/>
      <c r="B67" s="52"/>
      <c r="C67" s="53"/>
      <c r="D67" s="54"/>
      <c r="E67" s="54"/>
      <c r="F67" s="55"/>
      <c r="G67" s="9"/>
      <c r="H67" s="2"/>
      <c r="I67" s="12" t="s">
        <v>77</v>
      </c>
      <c r="J67" s="12"/>
      <c r="K67" s="56"/>
      <c r="L67" s="56"/>
    </row>
    <row r="68" spans="1:10" ht="10.5">
      <c r="A68" s="51"/>
      <c r="B68" s="52"/>
      <c r="C68" s="53"/>
      <c r="D68" s="54"/>
      <c r="E68" s="54"/>
      <c r="F68" s="55"/>
      <c r="G68" s="9"/>
      <c r="H68" s="2"/>
      <c r="I68" s="3" t="s">
        <v>12</v>
      </c>
      <c r="J68" s="3"/>
    </row>
    <row r="69" spans="1:8" ht="10.5">
      <c r="A69" s="65"/>
      <c r="B69" s="66" t="s">
        <v>128</v>
      </c>
      <c r="C69" s="16"/>
      <c r="D69" s="16"/>
      <c r="E69" s="16"/>
      <c r="F69" s="16"/>
      <c r="G69" s="16"/>
      <c r="H69" s="16"/>
    </row>
    <row r="70" spans="1:12" ht="29.25">
      <c r="A70" s="37" t="s">
        <v>0</v>
      </c>
      <c r="B70" s="38" t="s">
        <v>1</v>
      </c>
      <c r="C70" s="5" t="s">
        <v>2</v>
      </c>
      <c r="D70" s="5" t="s">
        <v>23</v>
      </c>
      <c r="E70" s="39" t="s">
        <v>4</v>
      </c>
      <c r="F70" s="40" t="s">
        <v>167</v>
      </c>
      <c r="G70" s="4" t="s">
        <v>5</v>
      </c>
      <c r="H70" s="5" t="s">
        <v>166</v>
      </c>
      <c r="I70" s="4" t="s">
        <v>6</v>
      </c>
      <c r="J70" s="4" t="s">
        <v>7</v>
      </c>
      <c r="K70" s="41" t="s">
        <v>171</v>
      </c>
      <c r="L70" s="5" t="s">
        <v>8</v>
      </c>
    </row>
    <row r="71" spans="1:12" ht="42">
      <c r="A71" s="42">
        <v>1</v>
      </c>
      <c r="B71" s="43" t="s">
        <v>99</v>
      </c>
      <c r="C71" s="44" t="s">
        <v>100</v>
      </c>
      <c r="D71" s="45" t="s">
        <v>24</v>
      </c>
      <c r="E71" s="45">
        <v>960</v>
      </c>
      <c r="F71" s="46"/>
      <c r="G71" s="6">
        <f>ROUND(F71*(1+H71),2)</f>
        <v>0</v>
      </c>
      <c r="H71" s="8">
        <v>0.05</v>
      </c>
      <c r="I71" s="6">
        <f>ROUND(F71*E71,2)</f>
        <v>0</v>
      </c>
      <c r="J71" s="6">
        <f>ROUND(I71*(1+H71),2)</f>
        <v>0</v>
      </c>
      <c r="K71" s="47"/>
      <c r="L71" s="47"/>
    </row>
    <row r="72" spans="1:12" ht="10.5">
      <c r="A72" s="31"/>
      <c r="B72" s="67"/>
      <c r="C72" s="33"/>
      <c r="D72" s="34"/>
      <c r="E72" s="34"/>
      <c r="F72" s="35"/>
      <c r="G72" s="1"/>
      <c r="H72" s="10" t="s">
        <v>10</v>
      </c>
      <c r="I72" s="11">
        <f>SUM(I71)</f>
        <v>0</v>
      </c>
      <c r="J72" s="11">
        <f>SUM(J71)</f>
        <v>0</v>
      </c>
      <c r="K72" s="36"/>
      <c r="L72" s="36"/>
    </row>
    <row r="73" spans="1:12" ht="10.5">
      <c r="A73" s="31"/>
      <c r="B73" s="67"/>
      <c r="C73" s="33"/>
      <c r="D73" s="34"/>
      <c r="E73" s="34"/>
      <c r="F73" s="35"/>
      <c r="G73" s="1"/>
      <c r="H73" s="2"/>
      <c r="I73" s="132" t="s">
        <v>77</v>
      </c>
      <c r="J73" s="132"/>
      <c r="K73" s="56"/>
      <c r="L73" s="56"/>
    </row>
    <row r="74" spans="1:12" ht="10.5">
      <c r="A74" s="31"/>
      <c r="B74" s="67"/>
      <c r="C74" s="33"/>
      <c r="D74" s="34"/>
      <c r="E74" s="34"/>
      <c r="F74" s="35"/>
      <c r="G74" s="1"/>
      <c r="H74" s="2"/>
      <c r="I74" s="133" t="s">
        <v>12</v>
      </c>
      <c r="J74" s="133"/>
      <c r="K74" s="36"/>
      <c r="L74" s="36"/>
    </row>
    <row r="75" spans="1:12" ht="10.5">
      <c r="A75" s="68"/>
      <c r="B75" s="69" t="s">
        <v>129</v>
      </c>
      <c r="C75" s="18"/>
      <c r="D75" s="18"/>
      <c r="E75" s="18"/>
      <c r="F75" s="18"/>
      <c r="G75" s="18"/>
      <c r="H75" s="18"/>
      <c r="L75" s="26"/>
    </row>
    <row r="76" spans="1:12" ht="29.25">
      <c r="A76" s="37" t="s">
        <v>0</v>
      </c>
      <c r="B76" s="38" t="s">
        <v>1</v>
      </c>
      <c r="C76" s="5" t="s">
        <v>2</v>
      </c>
      <c r="D76" s="5" t="s">
        <v>23</v>
      </c>
      <c r="E76" s="39" t="s">
        <v>4</v>
      </c>
      <c r="F76" s="40" t="s">
        <v>167</v>
      </c>
      <c r="G76" s="4" t="s">
        <v>5</v>
      </c>
      <c r="H76" s="5" t="s">
        <v>166</v>
      </c>
      <c r="I76" s="4" t="s">
        <v>6</v>
      </c>
      <c r="J76" s="4" t="s">
        <v>7</v>
      </c>
      <c r="K76" s="41" t="s">
        <v>171</v>
      </c>
      <c r="L76" s="5" t="s">
        <v>8</v>
      </c>
    </row>
    <row r="77" spans="1:16" ht="52.5">
      <c r="A77" s="42">
        <v>1</v>
      </c>
      <c r="B77" s="43" t="s">
        <v>102</v>
      </c>
      <c r="C77" s="44" t="s">
        <v>81</v>
      </c>
      <c r="D77" s="45" t="s">
        <v>24</v>
      </c>
      <c r="E77" s="45">
        <v>152</v>
      </c>
      <c r="F77" s="46"/>
      <c r="G77" s="6">
        <f>ROUND(F77*(1+H77),2)</f>
        <v>0</v>
      </c>
      <c r="H77" s="8">
        <v>0.23</v>
      </c>
      <c r="I77" s="6">
        <f>ROUND(F77*E77,2)</f>
        <v>0</v>
      </c>
      <c r="J77" s="6">
        <f>ROUND(I77*(1+H77),2)</f>
        <v>0</v>
      </c>
      <c r="K77" s="47"/>
      <c r="L77" s="47"/>
      <c r="M77" s="140"/>
      <c r="N77" s="140"/>
      <c r="O77" s="140"/>
      <c r="P77" s="140"/>
    </row>
    <row r="78" spans="1:12" ht="10.5">
      <c r="A78" s="51"/>
      <c r="B78" s="52"/>
      <c r="C78" s="53"/>
      <c r="D78" s="54"/>
      <c r="E78" s="54"/>
      <c r="F78" s="55"/>
      <c r="G78" s="9"/>
      <c r="H78" s="10" t="s">
        <v>10</v>
      </c>
      <c r="I78" s="11">
        <f>SUM(I77)</f>
        <v>0</v>
      </c>
      <c r="J78" s="11">
        <f>SUM(J77)</f>
        <v>0</v>
      </c>
      <c r="K78" s="36"/>
      <c r="L78" s="36"/>
    </row>
    <row r="79" spans="1:12" ht="10.5">
      <c r="A79" s="51"/>
      <c r="B79" s="52"/>
      <c r="C79" s="53"/>
      <c r="D79" s="54"/>
      <c r="E79" s="54"/>
      <c r="F79" s="55"/>
      <c r="G79" s="9"/>
      <c r="H79" s="2"/>
      <c r="I79" s="132" t="s">
        <v>77</v>
      </c>
      <c r="J79" s="132"/>
      <c r="K79" s="56"/>
      <c r="L79" s="56"/>
    </row>
    <row r="80" spans="1:12" ht="10.5">
      <c r="A80" s="51"/>
      <c r="B80" s="52"/>
      <c r="C80" s="53"/>
      <c r="D80" s="54"/>
      <c r="E80" s="54"/>
      <c r="F80" s="55"/>
      <c r="G80" s="9"/>
      <c r="H80" s="2"/>
      <c r="I80" s="133" t="s">
        <v>12</v>
      </c>
      <c r="J80" s="133"/>
      <c r="K80" s="36"/>
      <c r="L80" s="36"/>
    </row>
    <row r="81" spans="1:10" ht="10.5">
      <c r="A81" s="51"/>
      <c r="B81" s="57" t="s">
        <v>130</v>
      </c>
      <c r="C81" s="53"/>
      <c r="D81" s="54"/>
      <c r="E81" s="54"/>
      <c r="F81" s="55"/>
      <c r="G81" s="9"/>
      <c r="H81" s="2"/>
      <c r="I81" s="14"/>
      <c r="J81" s="14"/>
    </row>
    <row r="82" spans="1:12" ht="29.25">
      <c r="A82" s="37" t="s">
        <v>0</v>
      </c>
      <c r="B82" s="38" t="s">
        <v>1</v>
      </c>
      <c r="C82" s="5" t="s">
        <v>2</v>
      </c>
      <c r="D82" s="5" t="s">
        <v>23</v>
      </c>
      <c r="E82" s="39" t="s">
        <v>4</v>
      </c>
      <c r="F82" s="40" t="s">
        <v>167</v>
      </c>
      <c r="G82" s="4" t="s">
        <v>5</v>
      </c>
      <c r="H82" s="5" t="s">
        <v>166</v>
      </c>
      <c r="I82" s="4" t="s">
        <v>6</v>
      </c>
      <c r="J82" s="4" t="s">
        <v>7</v>
      </c>
      <c r="K82" s="41" t="s">
        <v>171</v>
      </c>
      <c r="L82" s="5" t="s">
        <v>8</v>
      </c>
    </row>
    <row r="83" spans="1:12" ht="31.5">
      <c r="A83" s="42">
        <v>1</v>
      </c>
      <c r="B83" s="64" t="s">
        <v>140</v>
      </c>
      <c r="C83" s="44" t="s">
        <v>9</v>
      </c>
      <c r="D83" s="45" t="s">
        <v>103</v>
      </c>
      <c r="E83" s="45">
        <v>134</v>
      </c>
      <c r="F83" s="46"/>
      <c r="G83" s="6">
        <f aca="true" t="shared" si="9" ref="G83:G90">ROUND(F83*(1+H83),2)</f>
        <v>0</v>
      </c>
      <c r="H83" s="8">
        <v>0.08</v>
      </c>
      <c r="I83" s="6">
        <f>ROUND(F83*E83,2)</f>
        <v>0</v>
      </c>
      <c r="J83" s="6">
        <f>ROUND(I83*(1+H83),2)</f>
        <v>0</v>
      </c>
      <c r="K83" s="47"/>
      <c r="L83" s="47"/>
    </row>
    <row r="84" spans="1:12" ht="31.5">
      <c r="A84" s="42">
        <v>2</v>
      </c>
      <c r="B84" s="64" t="s">
        <v>138</v>
      </c>
      <c r="C84" s="44" t="s">
        <v>9</v>
      </c>
      <c r="D84" s="45" t="s">
        <v>104</v>
      </c>
      <c r="E84" s="45">
        <v>173</v>
      </c>
      <c r="F84" s="46"/>
      <c r="G84" s="6">
        <f t="shared" si="9"/>
        <v>0</v>
      </c>
      <c r="H84" s="8">
        <v>0.08</v>
      </c>
      <c r="I84" s="6">
        <f aca="true" t="shared" si="10" ref="I84:I90">ROUND(F84*E84,2)</f>
        <v>0</v>
      </c>
      <c r="J84" s="6">
        <f aca="true" t="shared" si="11" ref="J84:J90">ROUND(I84*(1+H84),2)</f>
        <v>0</v>
      </c>
      <c r="K84" s="47"/>
      <c r="L84" s="47"/>
    </row>
    <row r="85" spans="1:12" ht="31.5">
      <c r="A85" s="42">
        <v>3</v>
      </c>
      <c r="B85" s="64" t="s">
        <v>136</v>
      </c>
      <c r="C85" s="44" t="s">
        <v>9</v>
      </c>
      <c r="D85" s="45" t="s">
        <v>104</v>
      </c>
      <c r="E85" s="45">
        <v>170</v>
      </c>
      <c r="F85" s="46"/>
      <c r="G85" s="6">
        <f t="shared" si="9"/>
        <v>0</v>
      </c>
      <c r="H85" s="8">
        <v>0.08</v>
      </c>
      <c r="I85" s="6">
        <f t="shared" si="10"/>
        <v>0</v>
      </c>
      <c r="J85" s="6">
        <f t="shared" si="11"/>
        <v>0</v>
      </c>
      <c r="K85" s="47"/>
      <c r="L85" s="47"/>
    </row>
    <row r="86" spans="1:12" ht="31.5">
      <c r="A86" s="42">
        <v>4</v>
      </c>
      <c r="B86" s="64" t="s">
        <v>87</v>
      </c>
      <c r="C86" s="44" t="s">
        <v>9</v>
      </c>
      <c r="D86" s="45" t="s">
        <v>105</v>
      </c>
      <c r="E86" s="45">
        <v>92</v>
      </c>
      <c r="F86" s="46"/>
      <c r="G86" s="6">
        <f t="shared" si="9"/>
        <v>0</v>
      </c>
      <c r="H86" s="8">
        <v>0.08</v>
      </c>
      <c r="I86" s="6">
        <f t="shared" si="10"/>
        <v>0</v>
      </c>
      <c r="J86" s="6">
        <f t="shared" si="11"/>
        <v>0</v>
      </c>
      <c r="K86" s="47"/>
      <c r="L86" s="47"/>
    </row>
    <row r="87" spans="1:12" ht="10.5">
      <c r="A87" s="42">
        <v>5</v>
      </c>
      <c r="B87" s="130" t="s">
        <v>137</v>
      </c>
      <c r="C87" s="44" t="s">
        <v>101</v>
      </c>
      <c r="D87" s="45" t="s">
        <v>24</v>
      </c>
      <c r="E87" s="45">
        <v>20</v>
      </c>
      <c r="F87" s="46"/>
      <c r="G87" s="6">
        <f t="shared" si="9"/>
        <v>0</v>
      </c>
      <c r="H87" s="8">
        <v>0.08</v>
      </c>
      <c r="I87" s="6">
        <f t="shared" si="10"/>
        <v>0</v>
      </c>
      <c r="J87" s="6">
        <f t="shared" si="11"/>
        <v>0</v>
      </c>
      <c r="K87" s="47"/>
      <c r="L87" s="47"/>
    </row>
    <row r="88" spans="1:12" ht="10.5">
      <c r="A88" s="42">
        <v>6</v>
      </c>
      <c r="B88" s="131"/>
      <c r="C88" s="44" t="s">
        <v>106</v>
      </c>
      <c r="D88" s="45" t="s">
        <v>24</v>
      </c>
      <c r="E88" s="45">
        <v>10</v>
      </c>
      <c r="F88" s="46"/>
      <c r="G88" s="6">
        <f t="shared" si="9"/>
        <v>0</v>
      </c>
      <c r="H88" s="8">
        <v>0.08</v>
      </c>
      <c r="I88" s="6">
        <f t="shared" si="10"/>
        <v>0</v>
      </c>
      <c r="J88" s="6">
        <f t="shared" si="11"/>
        <v>0</v>
      </c>
      <c r="K88" s="47"/>
      <c r="L88" s="47"/>
    </row>
    <row r="89" spans="1:12" ht="21">
      <c r="A89" s="42">
        <v>7</v>
      </c>
      <c r="B89" s="64" t="s">
        <v>139</v>
      </c>
      <c r="C89" s="44" t="s">
        <v>101</v>
      </c>
      <c r="D89" s="45" t="s">
        <v>24</v>
      </c>
      <c r="E89" s="45">
        <v>200</v>
      </c>
      <c r="F89" s="46"/>
      <c r="G89" s="6">
        <f t="shared" si="9"/>
        <v>0</v>
      </c>
      <c r="H89" s="8">
        <v>0.08</v>
      </c>
      <c r="I89" s="6">
        <f t="shared" si="10"/>
        <v>0</v>
      </c>
      <c r="J89" s="6">
        <f t="shared" si="11"/>
        <v>0</v>
      </c>
      <c r="K89" s="47"/>
      <c r="L89" s="47"/>
    </row>
    <row r="90" spans="1:12" ht="10.5">
      <c r="A90" s="42">
        <v>8</v>
      </c>
      <c r="B90" s="64" t="s">
        <v>156</v>
      </c>
      <c r="C90" s="44" t="s">
        <v>61</v>
      </c>
      <c r="D90" s="45" t="s">
        <v>107</v>
      </c>
      <c r="E90" s="45">
        <v>2984</v>
      </c>
      <c r="F90" s="46"/>
      <c r="G90" s="6">
        <f t="shared" si="9"/>
        <v>0</v>
      </c>
      <c r="H90" s="8">
        <v>0.08</v>
      </c>
      <c r="I90" s="6">
        <f t="shared" si="10"/>
        <v>0</v>
      </c>
      <c r="J90" s="6">
        <f t="shared" si="11"/>
        <v>0</v>
      </c>
      <c r="K90" s="70"/>
      <c r="L90" s="70"/>
    </row>
    <row r="91" spans="1:12" ht="10.5">
      <c r="A91" s="51"/>
      <c r="B91" s="52"/>
      <c r="C91" s="53"/>
      <c r="D91" s="54"/>
      <c r="E91" s="54"/>
      <c r="F91" s="55"/>
      <c r="G91" s="9"/>
      <c r="H91" s="10" t="s">
        <v>10</v>
      </c>
      <c r="I91" s="11">
        <f>SUM(I83:I90)</f>
        <v>0</v>
      </c>
      <c r="J91" s="19">
        <f>SUM(J83:J90)</f>
        <v>0</v>
      </c>
      <c r="K91" s="71"/>
      <c r="L91" s="71"/>
    </row>
    <row r="92" spans="1:12" ht="10.5">
      <c r="A92" s="51"/>
      <c r="B92" s="52"/>
      <c r="C92" s="53"/>
      <c r="D92" s="54"/>
      <c r="E92" s="54"/>
      <c r="F92" s="55"/>
      <c r="G92" s="9"/>
      <c r="H92" s="2"/>
      <c r="I92" s="12" t="s">
        <v>77</v>
      </c>
      <c r="J92" s="12"/>
      <c r="K92" s="36"/>
      <c r="L92" s="36"/>
    </row>
    <row r="93" spans="1:12" ht="10.5">
      <c r="A93" s="51"/>
      <c r="B93" s="52"/>
      <c r="C93" s="53"/>
      <c r="D93" s="54"/>
      <c r="E93" s="54"/>
      <c r="F93" s="55"/>
      <c r="G93" s="9"/>
      <c r="H93" s="2"/>
      <c r="I93" s="13" t="s">
        <v>12</v>
      </c>
      <c r="J93" s="13"/>
      <c r="K93" s="36"/>
      <c r="L93" s="36"/>
    </row>
    <row r="94" spans="1:12" ht="10.5">
      <c r="A94" s="51"/>
      <c r="B94" s="52"/>
      <c r="C94" s="53"/>
      <c r="D94" s="54"/>
      <c r="E94" s="54"/>
      <c r="F94" s="55"/>
      <c r="G94" s="9"/>
      <c r="H94" s="2"/>
      <c r="I94" s="13"/>
      <c r="J94" s="13"/>
      <c r="K94" s="36"/>
      <c r="L94" s="36"/>
    </row>
    <row r="95" spans="1:12" s="77" customFormat="1" ht="10.5">
      <c r="A95" s="72"/>
      <c r="B95" s="73" t="s">
        <v>131</v>
      </c>
      <c r="C95" s="74"/>
      <c r="D95" s="72"/>
      <c r="E95" s="72"/>
      <c r="F95" s="75"/>
      <c r="G95" s="20"/>
      <c r="H95" s="21"/>
      <c r="I95" s="20"/>
      <c r="J95" s="20"/>
      <c r="K95" s="76"/>
      <c r="L95" s="76"/>
    </row>
    <row r="96" spans="1:12" ht="29.25">
      <c r="A96" s="37" t="s">
        <v>0</v>
      </c>
      <c r="B96" s="38" t="s">
        <v>1</v>
      </c>
      <c r="C96" s="5" t="s">
        <v>2</v>
      </c>
      <c r="D96" s="5" t="s">
        <v>23</v>
      </c>
      <c r="E96" s="39" t="s">
        <v>4</v>
      </c>
      <c r="F96" s="40" t="s">
        <v>167</v>
      </c>
      <c r="G96" s="4" t="s">
        <v>5</v>
      </c>
      <c r="H96" s="5" t="s">
        <v>166</v>
      </c>
      <c r="I96" s="4" t="s">
        <v>6</v>
      </c>
      <c r="J96" s="4" t="s">
        <v>7</v>
      </c>
      <c r="K96" s="41" t="s">
        <v>171</v>
      </c>
      <c r="L96" s="5" t="s">
        <v>8</v>
      </c>
    </row>
    <row r="97" spans="1:12" ht="21">
      <c r="A97" s="42">
        <v>1</v>
      </c>
      <c r="B97" s="130" t="s">
        <v>141</v>
      </c>
      <c r="C97" s="44" t="s">
        <v>108</v>
      </c>
      <c r="D97" s="45" t="s">
        <v>89</v>
      </c>
      <c r="E97" s="45">
        <v>582</v>
      </c>
      <c r="F97" s="46"/>
      <c r="G97" s="6">
        <f>ROUND(F97*(1+H97),2)</f>
        <v>0</v>
      </c>
      <c r="H97" s="8">
        <v>0.08</v>
      </c>
      <c r="I97" s="6">
        <f>ROUND(F97*E97,2)</f>
        <v>0</v>
      </c>
      <c r="J97" s="6">
        <f>ROUND(I97*(1+H97),2)</f>
        <v>0</v>
      </c>
      <c r="K97" s="47"/>
      <c r="L97" s="47"/>
    </row>
    <row r="98" spans="1:12" s="36" customFormat="1" ht="21">
      <c r="A98" s="42">
        <v>2</v>
      </c>
      <c r="B98" s="131"/>
      <c r="C98" s="44" t="s">
        <v>109</v>
      </c>
      <c r="D98" s="45" t="s">
        <v>89</v>
      </c>
      <c r="E98" s="45">
        <v>300</v>
      </c>
      <c r="F98" s="46"/>
      <c r="G98" s="6">
        <f>ROUND(F98*(1+H98),2)</f>
        <v>0</v>
      </c>
      <c r="H98" s="8">
        <v>0.08</v>
      </c>
      <c r="I98" s="6">
        <f>ROUND(F98*E98,2)</f>
        <v>0</v>
      </c>
      <c r="J98" s="6">
        <f>ROUND(I98*(1+H98),2)</f>
        <v>0</v>
      </c>
      <c r="K98" s="47"/>
      <c r="L98" s="47"/>
    </row>
    <row r="99" spans="1:10" s="77" customFormat="1" ht="10.5">
      <c r="A99" s="51"/>
      <c r="B99" s="52"/>
      <c r="C99" s="53"/>
      <c r="D99" s="54"/>
      <c r="E99" s="54"/>
      <c r="F99" s="55"/>
      <c r="G99" s="9"/>
      <c r="H99" s="10" t="s">
        <v>10</v>
      </c>
      <c r="I99" s="11">
        <f>SUM(I97:I98)</f>
        <v>0</v>
      </c>
      <c r="J99" s="11">
        <f>SUM(J97:J98)</f>
        <v>0</v>
      </c>
    </row>
    <row r="100" spans="1:10" s="77" customFormat="1" ht="10.5">
      <c r="A100" s="51"/>
      <c r="B100" s="52"/>
      <c r="C100" s="53"/>
      <c r="D100" s="54"/>
      <c r="E100" s="54"/>
      <c r="F100" s="55"/>
      <c r="G100" s="9"/>
      <c r="H100" s="2"/>
      <c r="I100" s="132" t="s">
        <v>77</v>
      </c>
      <c r="J100" s="132"/>
    </row>
    <row r="101" spans="1:10" s="77" customFormat="1" ht="10.5">
      <c r="A101" s="51"/>
      <c r="B101" s="52"/>
      <c r="C101" s="53"/>
      <c r="D101" s="54"/>
      <c r="E101" s="54"/>
      <c r="F101" s="55"/>
      <c r="G101" s="9"/>
      <c r="H101" s="2"/>
      <c r="I101" s="133" t="s">
        <v>12</v>
      </c>
      <c r="J101" s="133"/>
    </row>
    <row r="102" spans="1:10" s="77" customFormat="1" ht="10.5">
      <c r="A102" s="31"/>
      <c r="B102" s="78" t="s">
        <v>132</v>
      </c>
      <c r="C102" s="67"/>
      <c r="D102" s="31"/>
      <c r="E102" s="31"/>
      <c r="F102" s="79"/>
      <c r="G102" s="1"/>
      <c r="H102" s="22"/>
      <c r="I102" s="1"/>
      <c r="J102" s="1"/>
    </row>
    <row r="103" spans="1:12" s="77" customFormat="1" ht="29.25">
      <c r="A103" s="37" t="s">
        <v>0</v>
      </c>
      <c r="B103" s="38" t="s">
        <v>1</v>
      </c>
      <c r="C103" s="5" t="s">
        <v>2</v>
      </c>
      <c r="D103" s="5" t="s">
        <v>23</v>
      </c>
      <c r="E103" s="39" t="s">
        <v>4</v>
      </c>
      <c r="F103" s="40" t="s">
        <v>167</v>
      </c>
      <c r="G103" s="4" t="s">
        <v>5</v>
      </c>
      <c r="H103" s="5" t="s">
        <v>166</v>
      </c>
      <c r="I103" s="4" t="s">
        <v>6</v>
      </c>
      <c r="J103" s="4" t="s">
        <v>7</v>
      </c>
      <c r="K103" s="41" t="s">
        <v>171</v>
      </c>
      <c r="L103" s="5" t="s">
        <v>8</v>
      </c>
    </row>
    <row r="104" spans="1:14" ht="10.5">
      <c r="A104" s="80">
        <v>1</v>
      </c>
      <c r="B104" s="81" t="s">
        <v>157</v>
      </c>
      <c r="C104" s="82" t="s">
        <v>88</v>
      </c>
      <c r="D104" s="83" t="s">
        <v>46</v>
      </c>
      <c r="E104" s="49">
        <v>30</v>
      </c>
      <c r="F104" s="46"/>
      <c r="G104" s="6">
        <f>ROUND(F104*(1+H104),2)</f>
        <v>0</v>
      </c>
      <c r="H104" s="8">
        <v>0.08</v>
      </c>
      <c r="I104" s="6">
        <f>ROUND(F104*E104,2)</f>
        <v>0</v>
      </c>
      <c r="J104" s="6">
        <f>ROUND(I104*(1+H104),2)</f>
        <v>0</v>
      </c>
      <c r="K104" s="50"/>
      <c r="L104" s="50"/>
      <c r="N104" s="84"/>
    </row>
    <row r="105" spans="1:14" ht="10.5">
      <c r="A105" s="51"/>
      <c r="B105" s="52"/>
      <c r="C105" s="53"/>
      <c r="D105" s="54"/>
      <c r="E105" s="54"/>
      <c r="F105" s="55"/>
      <c r="G105" s="9"/>
      <c r="H105" s="10" t="s">
        <v>10</v>
      </c>
      <c r="I105" s="11">
        <f>SUM(I104)</f>
        <v>0</v>
      </c>
      <c r="J105" s="11">
        <f>SUM(J104)</f>
        <v>0</v>
      </c>
      <c r="K105" s="85"/>
      <c r="L105" s="71"/>
      <c r="N105" s="84"/>
    </row>
    <row r="106" spans="1:14" ht="10.5">
      <c r="A106" s="51"/>
      <c r="B106" s="52"/>
      <c r="C106" s="53"/>
      <c r="D106" s="54"/>
      <c r="E106" s="54"/>
      <c r="F106" s="55"/>
      <c r="G106" s="9"/>
      <c r="H106" s="2"/>
      <c r="I106" s="132" t="s">
        <v>77</v>
      </c>
      <c r="J106" s="132"/>
      <c r="K106" s="36"/>
      <c r="L106" s="36"/>
      <c r="N106" s="84"/>
    </row>
    <row r="107" spans="1:12" ht="10.5">
      <c r="A107" s="51"/>
      <c r="B107" s="52"/>
      <c r="C107" s="53"/>
      <c r="D107" s="54"/>
      <c r="E107" s="54"/>
      <c r="F107" s="55"/>
      <c r="G107" s="9"/>
      <c r="H107" s="2"/>
      <c r="I107" s="125" t="s">
        <v>12</v>
      </c>
      <c r="J107" s="125"/>
      <c r="K107" s="36"/>
      <c r="L107" s="36"/>
    </row>
    <row r="108" spans="1:12" ht="10.5">
      <c r="A108" s="72"/>
      <c r="B108" s="86" t="s">
        <v>133</v>
      </c>
      <c r="C108" s="74"/>
      <c r="D108" s="72"/>
      <c r="E108" s="72"/>
      <c r="F108" s="75"/>
      <c r="G108" s="20"/>
      <c r="H108" s="21"/>
      <c r="I108" s="20"/>
      <c r="J108" s="20"/>
      <c r="K108" s="76"/>
      <c r="L108" s="76"/>
    </row>
    <row r="109" spans="1:12" ht="29.25">
      <c r="A109" s="37" t="s">
        <v>0</v>
      </c>
      <c r="B109" s="38" t="s">
        <v>1</v>
      </c>
      <c r="C109" s="5" t="s">
        <v>2</v>
      </c>
      <c r="D109" s="5" t="s">
        <v>23</v>
      </c>
      <c r="E109" s="39" t="s">
        <v>4</v>
      </c>
      <c r="F109" s="40" t="s">
        <v>167</v>
      </c>
      <c r="G109" s="4" t="s">
        <v>5</v>
      </c>
      <c r="H109" s="5" t="s">
        <v>166</v>
      </c>
      <c r="I109" s="4" t="s">
        <v>6</v>
      </c>
      <c r="J109" s="4" t="s">
        <v>7</v>
      </c>
      <c r="K109" s="41" t="s">
        <v>171</v>
      </c>
      <c r="L109" s="5" t="s">
        <v>8</v>
      </c>
    </row>
    <row r="110" spans="1:12" ht="63">
      <c r="A110" s="42">
        <v>1</v>
      </c>
      <c r="B110" s="64" t="s">
        <v>118</v>
      </c>
      <c r="C110" s="87" t="s">
        <v>111</v>
      </c>
      <c r="D110" s="45" t="s">
        <v>110</v>
      </c>
      <c r="E110" s="45">
        <v>192</v>
      </c>
      <c r="F110" s="46"/>
      <c r="G110" s="6">
        <f aca="true" t="shared" si="12" ref="G110:G116">ROUND(F110*(1+H110),2)</f>
        <v>0</v>
      </c>
      <c r="H110" s="8">
        <v>0.08</v>
      </c>
      <c r="I110" s="6">
        <f>ROUND(F110*E110,2)</f>
        <v>0</v>
      </c>
      <c r="J110" s="6">
        <f>ROUND(I110*(1+H110),2)</f>
        <v>0</v>
      </c>
      <c r="K110" s="47"/>
      <c r="L110" s="47"/>
    </row>
    <row r="111" spans="1:12" ht="63">
      <c r="A111" s="42">
        <v>2</v>
      </c>
      <c r="B111" s="43" t="s">
        <v>119</v>
      </c>
      <c r="C111" s="87" t="s">
        <v>112</v>
      </c>
      <c r="D111" s="45" t="s">
        <v>110</v>
      </c>
      <c r="E111" s="45">
        <v>303</v>
      </c>
      <c r="F111" s="46"/>
      <c r="G111" s="6">
        <f t="shared" si="12"/>
        <v>0</v>
      </c>
      <c r="H111" s="8">
        <v>0.08</v>
      </c>
      <c r="I111" s="6">
        <f aca="true" t="shared" si="13" ref="I111:I116">ROUND(F111*E111,2)</f>
        <v>0</v>
      </c>
      <c r="J111" s="6">
        <f aca="true" t="shared" si="14" ref="J111:J116">ROUND(I111*(1+H111),2)</f>
        <v>0</v>
      </c>
      <c r="K111" s="47"/>
      <c r="L111" s="47"/>
    </row>
    <row r="112" spans="1:12" ht="63">
      <c r="A112" s="42">
        <v>3</v>
      </c>
      <c r="B112" s="43" t="s">
        <v>120</v>
      </c>
      <c r="C112" s="87" t="s">
        <v>113</v>
      </c>
      <c r="D112" s="45" t="s">
        <v>110</v>
      </c>
      <c r="E112" s="45">
        <v>96</v>
      </c>
      <c r="F112" s="46"/>
      <c r="G112" s="6">
        <f t="shared" si="12"/>
        <v>0</v>
      </c>
      <c r="H112" s="8">
        <v>0.08</v>
      </c>
      <c r="I112" s="6">
        <f t="shared" si="13"/>
        <v>0</v>
      </c>
      <c r="J112" s="6">
        <f t="shared" si="14"/>
        <v>0</v>
      </c>
      <c r="K112" s="47"/>
      <c r="L112" s="47"/>
    </row>
    <row r="113" spans="1:12" ht="63">
      <c r="A113" s="42">
        <v>4</v>
      </c>
      <c r="B113" s="43" t="s">
        <v>121</v>
      </c>
      <c r="C113" s="87" t="s">
        <v>114</v>
      </c>
      <c r="D113" s="45" t="s">
        <v>110</v>
      </c>
      <c r="E113" s="45">
        <v>108</v>
      </c>
      <c r="F113" s="46"/>
      <c r="G113" s="6">
        <f t="shared" si="12"/>
        <v>0</v>
      </c>
      <c r="H113" s="8">
        <v>0.08</v>
      </c>
      <c r="I113" s="6">
        <f t="shared" si="13"/>
        <v>0</v>
      </c>
      <c r="J113" s="6">
        <f t="shared" si="14"/>
        <v>0</v>
      </c>
      <c r="K113" s="47"/>
      <c r="L113" s="47"/>
    </row>
    <row r="114" spans="1:12" ht="63">
      <c r="A114" s="42">
        <v>5</v>
      </c>
      <c r="B114" s="43" t="s">
        <v>122</v>
      </c>
      <c r="C114" s="87" t="s">
        <v>115</v>
      </c>
      <c r="D114" s="45" t="s">
        <v>110</v>
      </c>
      <c r="E114" s="45">
        <v>184</v>
      </c>
      <c r="F114" s="46"/>
      <c r="G114" s="6">
        <f t="shared" si="12"/>
        <v>0</v>
      </c>
      <c r="H114" s="8">
        <v>0.08</v>
      </c>
      <c r="I114" s="6">
        <f t="shared" si="13"/>
        <v>0</v>
      </c>
      <c r="J114" s="6">
        <f t="shared" si="14"/>
        <v>0</v>
      </c>
      <c r="K114" s="47"/>
      <c r="L114" s="47"/>
    </row>
    <row r="115" spans="1:12" ht="63">
      <c r="A115" s="42">
        <v>6</v>
      </c>
      <c r="B115" s="43" t="s">
        <v>123</v>
      </c>
      <c r="C115" s="87" t="s">
        <v>117</v>
      </c>
      <c r="D115" s="45" t="s">
        <v>110</v>
      </c>
      <c r="E115" s="45">
        <v>296</v>
      </c>
      <c r="F115" s="46"/>
      <c r="G115" s="6">
        <f t="shared" si="12"/>
        <v>0</v>
      </c>
      <c r="H115" s="8">
        <v>0.08</v>
      </c>
      <c r="I115" s="6">
        <f t="shared" si="13"/>
        <v>0</v>
      </c>
      <c r="J115" s="6">
        <f t="shared" si="14"/>
        <v>0</v>
      </c>
      <c r="K115" s="47"/>
      <c r="L115" s="47"/>
    </row>
    <row r="116" spans="1:12" ht="63">
      <c r="A116" s="42">
        <v>7</v>
      </c>
      <c r="B116" s="43" t="s">
        <v>124</v>
      </c>
      <c r="C116" s="45" t="s">
        <v>116</v>
      </c>
      <c r="D116" s="45" t="s">
        <v>110</v>
      </c>
      <c r="E116" s="45">
        <v>50</v>
      </c>
      <c r="F116" s="46"/>
      <c r="G116" s="6">
        <f t="shared" si="12"/>
        <v>0</v>
      </c>
      <c r="H116" s="8">
        <v>0.08</v>
      </c>
      <c r="I116" s="6">
        <f t="shared" si="13"/>
        <v>0</v>
      </c>
      <c r="J116" s="6">
        <f t="shared" si="14"/>
        <v>0</v>
      </c>
      <c r="K116" s="47"/>
      <c r="L116" s="47"/>
    </row>
    <row r="117" spans="1:11" ht="10.5">
      <c r="A117" s="31"/>
      <c r="B117" s="88"/>
      <c r="C117" s="89"/>
      <c r="D117" s="34"/>
      <c r="E117" s="34"/>
      <c r="F117" s="35"/>
      <c r="G117" s="1"/>
      <c r="H117" s="10" t="s">
        <v>10</v>
      </c>
      <c r="I117" s="11">
        <f>SUM(I110:I116)</f>
        <v>0</v>
      </c>
      <c r="J117" s="11">
        <f>SUM(J110:J116)</f>
        <v>0</v>
      </c>
      <c r="K117" s="90"/>
    </row>
    <row r="118" spans="8:12" ht="10.5">
      <c r="H118" s="3"/>
      <c r="I118" s="24"/>
      <c r="J118" s="134" t="s">
        <v>11</v>
      </c>
      <c r="K118" s="134"/>
      <c r="L118" s="134"/>
    </row>
    <row r="119" spans="8:12" ht="10.5">
      <c r="H119" s="3"/>
      <c r="I119" s="25"/>
      <c r="J119" s="133" t="s">
        <v>12</v>
      </c>
      <c r="K119" s="133"/>
      <c r="L119" s="133"/>
    </row>
    <row r="120" spans="1:11" ht="10.5">
      <c r="A120" s="94"/>
      <c r="B120" s="117" t="s">
        <v>134</v>
      </c>
      <c r="C120" s="90"/>
      <c r="D120" s="95"/>
      <c r="E120" s="96"/>
      <c r="F120" s="24"/>
      <c r="G120" s="24"/>
      <c r="H120" s="3"/>
      <c r="I120" s="26"/>
      <c r="J120" s="26"/>
      <c r="K120" s="93"/>
    </row>
    <row r="121" spans="1:12" ht="29.25">
      <c r="A121" s="97" t="s">
        <v>0</v>
      </c>
      <c r="B121" s="5" t="s">
        <v>1</v>
      </c>
      <c r="C121" s="41" t="s">
        <v>2</v>
      </c>
      <c r="D121" s="5" t="s">
        <v>3</v>
      </c>
      <c r="E121" s="39" t="s">
        <v>4</v>
      </c>
      <c r="F121" s="40" t="s">
        <v>167</v>
      </c>
      <c r="G121" s="4" t="s">
        <v>5</v>
      </c>
      <c r="H121" s="5" t="s">
        <v>166</v>
      </c>
      <c r="I121" s="4" t="s">
        <v>6</v>
      </c>
      <c r="J121" s="4" t="s">
        <v>7</v>
      </c>
      <c r="K121" s="41" t="s">
        <v>171</v>
      </c>
      <c r="L121" s="5" t="s">
        <v>8</v>
      </c>
    </row>
    <row r="122" spans="1:12" ht="10.5">
      <c r="A122" s="98">
        <v>1</v>
      </c>
      <c r="B122" s="99" t="s">
        <v>160</v>
      </c>
      <c r="C122" s="100" t="s">
        <v>161</v>
      </c>
      <c r="D122" s="101" t="s">
        <v>36</v>
      </c>
      <c r="E122" s="102">
        <v>150</v>
      </c>
      <c r="F122" s="46"/>
      <c r="G122" s="6">
        <f>ROUND(F122*(1+H122),2)</f>
        <v>0</v>
      </c>
      <c r="H122" s="8">
        <v>0.08</v>
      </c>
      <c r="I122" s="6">
        <f>ROUND(F122*E122,2)</f>
        <v>0</v>
      </c>
      <c r="J122" s="6">
        <f>ROUND(I122*(1+H122),2)</f>
        <v>0</v>
      </c>
      <c r="K122" s="103"/>
      <c r="L122" s="103"/>
    </row>
    <row r="123" spans="1:12" ht="10.5">
      <c r="A123" s="104"/>
      <c r="B123" s="124"/>
      <c r="C123" s="124"/>
      <c r="D123" s="124"/>
      <c r="E123" s="124"/>
      <c r="F123" s="9"/>
      <c r="H123" s="10" t="s">
        <v>10</v>
      </c>
      <c r="I123" s="11">
        <f>SUM(I122)</f>
        <v>0</v>
      </c>
      <c r="J123" s="11">
        <f>SUM(J122)</f>
        <v>0</v>
      </c>
      <c r="K123" s="71"/>
      <c r="L123" s="71"/>
    </row>
    <row r="124" spans="1:12" ht="10.5">
      <c r="A124" s="104"/>
      <c r="B124" s="105"/>
      <c r="C124" s="105"/>
      <c r="D124" s="54"/>
      <c r="E124" s="106"/>
      <c r="F124" s="9"/>
      <c r="H124" s="2"/>
      <c r="I124" s="27"/>
      <c r="J124" s="24" t="s">
        <v>11</v>
      </c>
      <c r="K124" s="36"/>
      <c r="L124" s="36"/>
    </row>
    <row r="125" spans="1:11" ht="10.5">
      <c r="A125" s="104"/>
      <c r="B125" s="105"/>
      <c r="C125" s="105"/>
      <c r="D125" s="54"/>
      <c r="E125" s="106"/>
      <c r="F125" s="9"/>
      <c r="H125" s="2"/>
      <c r="I125" s="27"/>
      <c r="J125" s="3" t="s">
        <v>12</v>
      </c>
      <c r="K125" s="93"/>
    </row>
    <row r="126" spans="1:11" ht="10.5">
      <c r="A126" s="94"/>
      <c r="B126" s="117" t="s">
        <v>170</v>
      </c>
      <c r="C126" s="90"/>
      <c r="D126" s="95"/>
      <c r="E126" s="96"/>
      <c r="F126" s="24"/>
      <c r="G126" s="24"/>
      <c r="H126" s="3"/>
      <c r="I126" s="26"/>
      <c r="J126" s="26"/>
      <c r="K126" s="93"/>
    </row>
    <row r="127" spans="1:12" ht="29.25">
      <c r="A127" s="97" t="s">
        <v>0</v>
      </c>
      <c r="B127" s="5" t="s">
        <v>1</v>
      </c>
      <c r="C127" s="41" t="s">
        <v>2</v>
      </c>
      <c r="D127" s="5" t="s">
        <v>3</v>
      </c>
      <c r="E127" s="39" t="s">
        <v>4</v>
      </c>
      <c r="F127" s="40" t="s">
        <v>169</v>
      </c>
      <c r="G127" s="4" t="s">
        <v>5</v>
      </c>
      <c r="H127" s="5" t="s">
        <v>166</v>
      </c>
      <c r="I127" s="4" t="s">
        <v>6</v>
      </c>
      <c r="J127" s="4" t="s">
        <v>7</v>
      </c>
      <c r="K127" s="41" t="s">
        <v>171</v>
      </c>
      <c r="L127" s="5" t="s">
        <v>8</v>
      </c>
    </row>
    <row r="128" spans="1:12" ht="10.5">
      <c r="A128" s="98">
        <v>1</v>
      </c>
      <c r="B128" s="122" t="s">
        <v>162</v>
      </c>
      <c r="C128" s="100" t="s">
        <v>163</v>
      </c>
      <c r="D128" s="101" t="s">
        <v>164</v>
      </c>
      <c r="E128" s="102">
        <v>14</v>
      </c>
      <c r="F128" s="46"/>
      <c r="G128" s="6">
        <f>ROUND(F128*(1+H128),2)</f>
        <v>0</v>
      </c>
      <c r="H128" s="8">
        <v>0.08</v>
      </c>
      <c r="I128" s="6">
        <f>ROUND(F128*E128,2)</f>
        <v>0</v>
      </c>
      <c r="J128" s="6">
        <f>ROUND(I128*(1+H128),2)</f>
        <v>0</v>
      </c>
      <c r="K128" s="107"/>
      <c r="L128" s="107"/>
    </row>
    <row r="129" spans="1:12" ht="10.5">
      <c r="A129" s="98">
        <v>2</v>
      </c>
      <c r="B129" s="123"/>
      <c r="C129" s="100" t="s">
        <v>165</v>
      </c>
      <c r="D129" s="101" t="s">
        <v>164</v>
      </c>
      <c r="E129" s="102">
        <v>2</v>
      </c>
      <c r="F129" s="46"/>
      <c r="G129" s="6">
        <f>ROUND(F129*(1+H129),2)</f>
        <v>0</v>
      </c>
      <c r="H129" s="8">
        <v>0.08</v>
      </c>
      <c r="I129" s="6">
        <f>ROUND(F129*E129,2)</f>
        <v>0</v>
      </c>
      <c r="J129" s="6">
        <f>ROUND(I129*(1+H129),2)</f>
        <v>0</v>
      </c>
      <c r="K129" s="107"/>
      <c r="L129" s="107"/>
    </row>
    <row r="130" spans="1:12" ht="10.5">
      <c r="A130" s="104"/>
      <c r="B130" s="124"/>
      <c r="C130" s="124"/>
      <c r="D130" s="124"/>
      <c r="E130" s="124"/>
      <c r="F130" s="9"/>
      <c r="H130" s="10" t="s">
        <v>10</v>
      </c>
      <c r="I130" s="11">
        <f>SUM(I128:I129)</f>
        <v>0</v>
      </c>
      <c r="J130" s="11">
        <f>SUM(J128:J129)</f>
        <v>0</v>
      </c>
      <c r="K130" s="107"/>
      <c r="L130" s="107"/>
    </row>
    <row r="131" spans="1:11" ht="10.5">
      <c r="A131" s="104"/>
      <c r="F131" s="9"/>
      <c r="I131" s="27"/>
      <c r="J131" s="24" t="s">
        <v>11</v>
      </c>
      <c r="K131" s="93"/>
    </row>
    <row r="132" spans="1:11" ht="10.5">
      <c r="A132" s="104"/>
      <c r="B132" s="108" t="s">
        <v>16</v>
      </c>
      <c r="C132" s="5" t="s">
        <v>17</v>
      </c>
      <c r="D132" s="126" t="s">
        <v>18</v>
      </c>
      <c r="E132" s="127"/>
      <c r="I132" s="27"/>
      <c r="J132" s="3" t="s">
        <v>12</v>
      </c>
      <c r="K132" s="93"/>
    </row>
    <row r="133" spans="2:12" ht="10.5">
      <c r="B133" s="109" t="s">
        <v>19</v>
      </c>
      <c r="C133" s="118"/>
      <c r="D133" s="120"/>
      <c r="E133" s="121"/>
      <c r="F133" s="36"/>
      <c r="H133" s="29"/>
      <c r="I133" s="30"/>
      <c r="J133" s="3"/>
      <c r="K133" s="3"/>
      <c r="L133" s="3"/>
    </row>
    <row r="134" spans="2:12" ht="10.5">
      <c r="B134" s="109" t="s">
        <v>20</v>
      </c>
      <c r="C134" s="118"/>
      <c r="D134" s="120"/>
      <c r="E134" s="121"/>
      <c r="F134" s="110"/>
      <c r="H134" s="29"/>
      <c r="I134" s="30"/>
      <c r="J134" s="3"/>
      <c r="K134" s="3"/>
      <c r="L134" s="3"/>
    </row>
    <row r="135" spans="2:12" ht="10.5">
      <c r="B135" s="109" t="s">
        <v>21</v>
      </c>
      <c r="C135" s="118"/>
      <c r="D135" s="120"/>
      <c r="E135" s="121"/>
      <c r="F135" s="110"/>
      <c r="H135" s="29"/>
      <c r="I135" s="30"/>
      <c r="J135" s="3"/>
      <c r="K135" s="3"/>
      <c r="L135" s="3"/>
    </row>
    <row r="136" spans="2:12" ht="10.5">
      <c r="B136" s="109" t="s">
        <v>90</v>
      </c>
      <c r="C136" s="118"/>
      <c r="D136" s="120"/>
      <c r="E136" s="121"/>
      <c r="F136" s="110"/>
      <c r="H136" s="29"/>
      <c r="I136" s="30"/>
      <c r="J136" s="3"/>
      <c r="K136" s="3"/>
      <c r="L136" s="3"/>
    </row>
    <row r="137" spans="2:12" ht="10.5">
      <c r="B137" s="109" t="s">
        <v>91</v>
      </c>
      <c r="C137" s="118"/>
      <c r="D137" s="120"/>
      <c r="E137" s="121"/>
      <c r="F137" s="110"/>
      <c r="H137" s="29"/>
      <c r="I137" s="30"/>
      <c r="J137" s="3"/>
      <c r="K137" s="3"/>
      <c r="L137" s="3"/>
    </row>
    <row r="138" spans="2:6" ht="10.5">
      <c r="B138" s="109" t="s">
        <v>92</v>
      </c>
      <c r="C138" s="118"/>
      <c r="D138" s="120"/>
      <c r="E138" s="121"/>
      <c r="F138" s="110"/>
    </row>
    <row r="139" spans="1:12" s="28" customFormat="1" ht="10.5">
      <c r="A139" s="91"/>
      <c r="B139" s="109" t="s">
        <v>93</v>
      </c>
      <c r="C139" s="118"/>
      <c r="D139" s="120"/>
      <c r="E139" s="121"/>
      <c r="F139" s="110"/>
      <c r="H139" s="17"/>
      <c r="I139" s="17"/>
      <c r="J139" s="17"/>
      <c r="K139" s="17"/>
      <c r="L139" s="17"/>
    </row>
    <row r="140" spans="1:12" s="28" customFormat="1" ht="10.5">
      <c r="A140" s="91"/>
      <c r="B140" s="109" t="s">
        <v>94</v>
      </c>
      <c r="C140" s="118"/>
      <c r="D140" s="120"/>
      <c r="E140" s="121"/>
      <c r="F140" s="110"/>
      <c r="H140" s="17"/>
      <c r="I140" s="17"/>
      <c r="J140" s="17"/>
      <c r="K140" s="17"/>
      <c r="L140" s="17"/>
    </row>
    <row r="141" spans="1:12" s="28" customFormat="1" ht="10.5">
      <c r="A141" s="91"/>
      <c r="B141" s="109" t="s">
        <v>95</v>
      </c>
      <c r="C141" s="118"/>
      <c r="D141" s="120"/>
      <c r="E141" s="121"/>
      <c r="F141" s="110"/>
      <c r="H141" s="17"/>
      <c r="I141" s="17"/>
      <c r="J141" s="17"/>
      <c r="K141" s="17"/>
      <c r="L141" s="17"/>
    </row>
    <row r="142" spans="1:12" s="28" customFormat="1" ht="10.5">
      <c r="A142" s="91"/>
      <c r="B142" s="109" t="s">
        <v>96</v>
      </c>
      <c r="C142" s="118"/>
      <c r="D142" s="120"/>
      <c r="E142" s="121"/>
      <c r="F142" s="110"/>
      <c r="H142" s="17"/>
      <c r="I142" s="17"/>
      <c r="J142" s="17"/>
      <c r="K142" s="17"/>
      <c r="L142" s="17"/>
    </row>
    <row r="143" spans="1:12" s="28" customFormat="1" ht="10.5">
      <c r="A143" s="91"/>
      <c r="B143" s="109" t="s">
        <v>97</v>
      </c>
      <c r="C143" s="118"/>
      <c r="D143" s="120"/>
      <c r="E143" s="121"/>
      <c r="F143" s="110"/>
      <c r="H143" s="17"/>
      <c r="I143" s="17"/>
      <c r="J143" s="17"/>
      <c r="K143" s="17"/>
      <c r="L143" s="17"/>
    </row>
    <row r="144" spans="1:12" s="28" customFormat="1" ht="10.5">
      <c r="A144" s="91"/>
      <c r="B144" s="109" t="s">
        <v>98</v>
      </c>
      <c r="C144" s="118"/>
      <c r="D144" s="120"/>
      <c r="E144" s="121"/>
      <c r="F144" s="110"/>
      <c r="H144" s="17"/>
      <c r="I144" s="17"/>
      <c r="J144" s="17"/>
      <c r="K144" s="17"/>
      <c r="L144" s="17"/>
    </row>
    <row r="145" spans="1:12" s="28" customFormat="1" ht="10.5">
      <c r="A145" s="91"/>
      <c r="B145" s="109" t="s">
        <v>135</v>
      </c>
      <c r="C145" s="118"/>
      <c r="D145" s="120"/>
      <c r="E145" s="121"/>
      <c r="F145" s="110"/>
      <c r="H145" s="17"/>
      <c r="I145" s="17"/>
      <c r="J145" s="17"/>
      <c r="K145" s="17"/>
      <c r="L145" s="17"/>
    </row>
    <row r="146" spans="1:12" s="28" customFormat="1" ht="10.5">
      <c r="A146" s="91"/>
      <c r="B146" s="109" t="s">
        <v>168</v>
      </c>
      <c r="C146" s="118"/>
      <c r="D146" s="120"/>
      <c r="E146" s="121"/>
      <c r="F146" s="110"/>
      <c r="H146" s="17"/>
      <c r="I146" s="17"/>
      <c r="J146" s="17"/>
      <c r="K146" s="17"/>
      <c r="L146" s="17"/>
    </row>
    <row r="147" spans="1:12" s="28" customFormat="1" ht="10.5">
      <c r="A147" s="91"/>
      <c r="B147" s="111" t="s">
        <v>22</v>
      </c>
      <c r="C147" s="112">
        <f>SUM(C133:C146)</f>
        <v>0</v>
      </c>
      <c r="D147" s="128">
        <f>SUM(D133:E146)</f>
        <v>0</v>
      </c>
      <c r="E147" s="129"/>
      <c r="F147" s="110"/>
      <c r="H147" s="17"/>
      <c r="I147" s="17"/>
      <c r="J147" s="17"/>
      <c r="K147" s="17"/>
      <c r="L147" s="17"/>
    </row>
    <row r="148" spans="1:12" s="28" customFormat="1" ht="10.5">
      <c r="A148" s="91"/>
      <c r="B148" s="92"/>
      <c r="C148" s="26"/>
      <c r="D148" s="93"/>
      <c r="E148" s="26"/>
      <c r="F148" s="113"/>
      <c r="H148" s="17"/>
      <c r="I148" s="17"/>
      <c r="J148" s="17"/>
      <c r="K148" s="17"/>
      <c r="L148" s="17"/>
    </row>
    <row r="149" spans="1:12" s="28" customFormat="1" ht="10.5">
      <c r="A149" s="91"/>
      <c r="B149" s="92"/>
      <c r="C149" s="26"/>
      <c r="D149" s="93"/>
      <c r="E149" s="26"/>
      <c r="F149" s="17"/>
      <c r="H149" s="17"/>
      <c r="I149" s="17"/>
      <c r="J149" s="17"/>
      <c r="K149" s="17"/>
      <c r="L149" s="17"/>
    </row>
    <row r="150" spans="1:12" s="28" customFormat="1" ht="10.5">
      <c r="A150" s="91"/>
      <c r="B150" s="92"/>
      <c r="C150" s="26"/>
      <c r="D150" s="114"/>
      <c r="E150" s="26"/>
      <c r="F150" s="17"/>
      <c r="H150" s="17"/>
      <c r="I150" s="17"/>
      <c r="J150" s="17"/>
      <c r="K150" s="17"/>
      <c r="L150" s="17"/>
    </row>
    <row r="151" spans="1:12" s="28" customFormat="1" ht="10.5">
      <c r="A151" s="91"/>
      <c r="B151" s="92"/>
      <c r="C151" s="26"/>
      <c r="D151" s="93"/>
      <c r="E151" s="26"/>
      <c r="F151" s="17"/>
      <c r="H151" s="17"/>
      <c r="I151" s="17"/>
      <c r="J151" s="17"/>
      <c r="K151" s="17"/>
      <c r="L151" s="17"/>
    </row>
    <row r="152" spans="1:12" s="28" customFormat="1" ht="10.5">
      <c r="A152" s="91"/>
      <c r="B152" s="92"/>
      <c r="C152" s="115"/>
      <c r="D152" s="93"/>
      <c r="E152" s="26"/>
      <c r="F152" s="17"/>
      <c r="H152" s="17"/>
      <c r="I152" s="17"/>
      <c r="J152" s="17"/>
      <c r="K152" s="17"/>
      <c r="L152" s="17"/>
    </row>
    <row r="153" spans="1:12" s="28" customFormat="1" ht="10.5">
      <c r="A153" s="91"/>
      <c r="B153" s="92"/>
      <c r="C153" s="26"/>
      <c r="D153" s="93"/>
      <c r="E153" s="26"/>
      <c r="F153" s="17"/>
      <c r="H153" s="17"/>
      <c r="I153" s="17"/>
      <c r="J153" s="17"/>
      <c r="K153" s="17"/>
      <c r="L153" s="17"/>
    </row>
    <row r="154" spans="1:12" s="28" customFormat="1" ht="10.5">
      <c r="A154" s="91"/>
      <c r="B154" s="92"/>
      <c r="C154" s="116"/>
      <c r="D154" s="116"/>
      <c r="E154" s="26"/>
      <c r="F154" s="17"/>
      <c r="H154" s="17"/>
      <c r="I154" s="17"/>
      <c r="J154" s="17"/>
      <c r="K154" s="17"/>
      <c r="L154" s="17"/>
    </row>
    <row r="155" spans="7:8" ht="10.5">
      <c r="G155" s="28"/>
      <c r="H155" s="17"/>
    </row>
    <row r="157" spans="1:12" s="26" customFormat="1" ht="10.5">
      <c r="A157" s="91"/>
      <c r="B157" s="92"/>
      <c r="D157" s="93"/>
      <c r="F157" s="17"/>
      <c r="G157" s="23"/>
      <c r="H157" s="28"/>
      <c r="I157" s="17"/>
      <c r="J157" s="17"/>
      <c r="K157" s="17"/>
      <c r="L157" s="17"/>
    </row>
  </sheetData>
  <sheetProtection selectLockedCells="1" selectUnlockedCells="1"/>
  <mergeCells count="48">
    <mergeCell ref="B87:B88"/>
    <mergeCell ref="M77:P77"/>
    <mergeCell ref="B7:B9"/>
    <mergeCell ref="B10:B11"/>
    <mergeCell ref="I13:J13"/>
    <mergeCell ref="I14:J14"/>
    <mergeCell ref="I19:J19"/>
    <mergeCell ref="I20:J20"/>
    <mergeCell ref="I25:J25"/>
    <mergeCell ref="I26:J26"/>
    <mergeCell ref="B34:B36"/>
    <mergeCell ref="B40:B41"/>
    <mergeCell ref="B42:B43"/>
    <mergeCell ref="I57:J57"/>
    <mergeCell ref="I73:J73"/>
    <mergeCell ref="I47:J47"/>
    <mergeCell ref="I48:J48"/>
    <mergeCell ref="I56:J56"/>
    <mergeCell ref="B97:B98"/>
    <mergeCell ref="I100:J100"/>
    <mergeCell ref="I74:J74"/>
    <mergeCell ref="I79:J79"/>
    <mergeCell ref="I80:J80"/>
    <mergeCell ref="B123:E123"/>
    <mergeCell ref="J118:L118"/>
    <mergeCell ref="J119:L119"/>
    <mergeCell ref="I101:J101"/>
    <mergeCell ref="I106:J106"/>
    <mergeCell ref="I107:J107"/>
    <mergeCell ref="D132:E132"/>
    <mergeCell ref="D133:E133"/>
    <mergeCell ref="D134:E134"/>
    <mergeCell ref="D135:E135"/>
    <mergeCell ref="D147:E147"/>
    <mergeCell ref="D136:E136"/>
    <mergeCell ref="D137:E137"/>
    <mergeCell ref="D138:E138"/>
    <mergeCell ref="D139:E139"/>
    <mergeCell ref="I2:L2"/>
    <mergeCell ref="D140:E140"/>
    <mergeCell ref="D141:E141"/>
    <mergeCell ref="B128:B129"/>
    <mergeCell ref="B130:E130"/>
    <mergeCell ref="D146:E146"/>
    <mergeCell ref="D145:E145"/>
    <mergeCell ref="D142:E142"/>
    <mergeCell ref="D143:E143"/>
    <mergeCell ref="D144:E144"/>
  </mergeCells>
  <printOptions/>
  <pageMargins left="0.15748031496062992" right="0.03937007874015748" top="0.35433070866141736" bottom="0.35433070866141736" header="0" footer="0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 Agnieszka</dc:creator>
  <cp:keywords/>
  <dc:description/>
  <cp:lastModifiedBy>Nyrek-Koczkodaj Anna</cp:lastModifiedBy>
  <cp:lastPrinted>2018-06-01T08:29:46Z</cp:lastPrinted>
  <dcterms:created xsi:type="dcterms:W3CDTF">2018-02-12T14:19:30Z</dcterms:created>
  <dcterms:modified xsi:type="dcterms:W3CDTF">2018-06-01T08:29:47Z</dcterms:modified>
  <cp:category/>
  <cp:version/>
  <cp:contentType/>
  <cp:contentStatus/>
</cp:coreProperties>
</file>